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fb.sharepoint.com/sites/share.trainer/Freigegebene Dokumente/01 - Trainerwesen/01 - Ausbildung/01 - A- und EJ-Lizenzausbildung/Lehrgänge Aktuell/2022/Bewerbungsphase April 2022/APV/"/>
    </mc:Choice>
  </mc:AlternateContent>
  <xr:revisionPtr revIDLastSave="993" documentId="8_{814536DC-A374-4CB7-9D71-1D74F552B48D}" xr6:coauthVersionLast="47" xr6:coauthVersionMax="47" xr10:uidLastSave="{BCD94E7E-C61D-4497-8A4D-0D6568224B24}"/>
  <bookViews>
    <workbookView xWindow="-108" yWindow="-108" windowWidth="23256" windowHeight="12576" xr2:uid="{79CB3D6C-E549-4CEB-9456-4AE98A795B9D}"/>
  </bookViews>
  <sheets>
    <sheet name="Einführung" sheetId="1" r:id="rId1"/>
    <sheet name="Personendaten" sheetId="2" r:id="rId2"/>
    <sheet name="TrainerInerfahrung" sheetId="3" r:id="rId3"/>
    <sheet name="SpielerInerfahrung" sheetId="4" r:id="rId4"/>
    <sheet name="rel. Aus- und Weiterbildung" sheetId="5" r:id="rId5"/>
    <sheet name="Tabellen zur Übersicht" sheetId="8" r:id="rId6"/>
  </sheets>
  <definedNames>
    <definedName name="APlus_BPlus" localSheetId="5">'Tabellen zur Übersicht'!$A$4:$B$30</definedName>
    <definedName name="APlus_BPlus">#REF!</definedName>
    <definedName name="APlus_BPlusLizenz" localSheetId="5">'Tabellen zur Übersicht'!$A$4:$A$29</definedName>
    <definedName name="APlus_BPlusLizenz">#REF!</definedName>
    <definedName name="AplusundBplus" localSheetId="5">'Tabellen zur Übersicht'!$A$4:$A$29</definedName>
    <definedName name="AplusundBplus">#REF!</definedName>
    <definedName name="Hallo" localSheetId="5">'Tabellen zur Übersicht'!$D$23:$D$27</definedName>
    <definedName name="Hallo">#REF!</definedName>
    <definedName name="Pro_A" localSheetId="5">'Tabellen zur Übersicht'!#REF!</definedName>
    <definedName name="Pro_A">#REF!</definedName>
    <definedName name="Pro_ALizenz" localSheetId="5">'Tabellen zur Übersicht'!#REF!</definedName>
    <definedName name="Pro_ALizenz">#REF!</definedName>
    <definedName name="ProundA" localSheetId="5">'Tabellen zur Übersicht'!#REF!</definedName>
    <definedName name="Pround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2" l="1"/>
  <c r="H52" i="4"/>
  <c r="G30" i="3"/>
  <c r="G31" i="3"/>
  <c r="I31" i="3" s="1"/>
  <c r="G32" i="3"/>
  <c r="I32" i="3" s="1"/>
  <c r="G33" i="3"/>
  <c r="I33" i="3" s="1"/>
  <c r="G34" i="3"/>
  <c r="I34" i="3" s="1"/>
  <c r="G35" i="3"/>
  <c r="I35" i="3" s="1"/>
  <c r="G36" i="3"/>
  <c r="I36" i="3" s="1"/>
  <c r="G37" i="3"/>
  <c r="I37" i="3" s="1"/>
  <c r="G38" i="3"/>
  <c r="G39" i="3"/>
  <c r="I39" i="3" s="1"/>
  <c r="G40" i="3"/>
  <c r="I40" i="3" s="1"/>
  <c r="G41" i="3"/>
  <c r="I41" i="3" s="1"/>
  <c r="G42" i="3"/>
  <c r="I42" i="3" s="1"/>
  <c r="G43" i="3"/>
  <c r="I43" i="3" s="1"/>
  <c r="G44" i="3"/>
  <c r="I44" i="3" s="1"/>
  <c r="G45" i="3"/>
  <c r="I45" i="3" s="1"/>
  <c r="G46" i="3"/>
  <c r="G47" i="3"/>
  <c r="I47" i="3" s="1"/>
  <c r="G48" i="3"/>
  <c r="I48" i="3" s="1"/>
  <c r="G29" i="3"/>
  <c r="I29" i="3" s="1"/>
  <c r="G6" i="3"/>
  <c r="I6" i="3" s="1"/>
  <c r="G7" i="3"/>
  <c r="I7" i="3" s="1"/>
  <c r="G8" i="3"/>
  <c r="I8" i="3" s="1"/>
  <c r="G9" i="3"/>
  <c r="I9" i="3" s="1"/>
  <c r="G10" i="3"/>
  <c r="G11" i="3"/>
  <c r="I11" i="3" s="1"/>
  <c r="G12" i="3"/>
  <c r="I12" i="3" s="1"/>
  <c r="G13" i="3"/>
  <c r="I13" i="3" s="1"/>
  <c r="G14" i="3"/>
  <c r="I14" i="3" s="1"/>
  <c r="G15" i="3"/>
  <c r="I15" i="3" s="1"/>
  <c r="G16" i="3"/>
  <c r="G17" i="3"/>
  <c r="I17" i="3" s="1"/>
  <c r="G18" i="3"/>
  <c r="G19" i="3"/>
  <c r="I19" i="3" s="1"/>
  <c r="G20" i="3"/>
  <c r="I20" i="3" s="1"/>
  <c r="G21" i="3"/>
  <c r="I21" i="3" s="1"/>
  <c r="G22" i="3"/>
  <c r="I22" i="3" s="1"/>
  <c r="G23" i="3"/>
  <c r="I23" i="3" s="1"/>
  <c r="G24" i="3"/>
  <c r="I24" i="3" s="1"/>
  <c r="G5" i="3"/>
  <c r="I5" i="3" s="1"/>
  <c r="I10" i="3"/>
  <c r="I16" i="3"/>
  <c r="I18" i="3"/>
  <c r="I30" i="3"/>
  <c r="I38" i="3"/>
  <c r="I46" i="3"/>
  <c r="F34" i="4"/>
  <c r="H34" i="4" s="1"/>
  <c r="F35" i="4"/>
  <c r="H35" i="4" s="1"/>
  <c r="F36" i="4"/>
  <c r="H36" i="4" s="1"/>
  <c r="F37" i="4"/>
  <c r="F38" i="4"/>
  <c r="H38" i="4" s="1"/>
  <c r="F39" i="4"/>
  <c r="H39" i="4" s="1"/>
  <c r="F40" i="4"/>
  <c r="H40" i="4" s="1"/>
  <c r="F41" i="4"/>
  <c r="H41" i="4" s="1"/>
  <c r="F42" i="4"/>
  <c r="H42" i="4" s="1"/>
  <c r="F43" i="4"/>
  <c r="H43" i="4" s="1"/>
  <c r="F44" i="4"/>
  <c r="H44" i="4" s="1"/>
  <c r="F45" i="4"/>
  <c r="H45" i="4" s="1"/>
  <c r="F46" i="4"/>
  <c r="H46" i="4" s="1"/>
  <c r="F47" i="4"/>
  <c r="H47" i="4" s="1"/>
  <c r="F48" i="4"/>
  <c r="H48" i="4" s="1"/>
  <c r="F33" i="4"/>
  <c r="H33" i="4" s="1"/>
  <c r="H49" i="4"/>
  <c r="H37" i="4"/>
  <c r="F6" i="4"/>
  <c r="H6" i="4" s="1"/>
  <c r="F7" i="4"/>
  <c r="H7" i="4" s="1"/>
  <c r="F8" i="4"/>
  <c r="H8" i="4" s="1"/>
  <c r="F9" i="4"/>
  <c r="H9" i="4" s="1"/>
  <c r="F10" i="4"/>
  <c r="H10" i="4" s="1"/>
  <c r="F11" i="4"/>
  <c r="H11" i="4" s="1"/>
  <c r="F12" i="4"/>
  <c r="H12" i="4" s="1"/>
  <c r="F13" i="4"/>
  <c r="H13" i="4" s="1"/>
  <c r="F14" i="4"/>
  <c r="H14" i="4" s="1"/>
  <c r="F15" i="4"/>
  <c r="H15" i="4" s="1"/>
  <c r="F16" i="4"/>
  <c r="H16" i="4" s="1"/>
  <c r="F17" i="4"/>
  <c r="H17" i="4" s="1"/>
  <c r="F18" i="4"/>
  <c r="H18" i="4" s="1"/>
  <c r="F19" i="4"/>
  <c r="H19" i="4" s="1"/>
  <c r="F20" i="4"/>
  <c r="H20" i="4" s="1"/>
  <c r="F21" i="4"/>
  <c r="H21" i="4" s="1"/>
  <c r="F22" i="4"/>
  <c r="H22" i="4" s="1"/>
  <c r="F23" i="4"/>
  <c r="H23" i="4" s="1"/>
  <c r="F24" i="4"/>
  <c r="H24" i="4" s="1"/>
  <c r="F25" i="4"/>
  <c r="H25" i="4" s="1"/>
  <c r="F26" i="4"/>
  <c r="H26" i="4" s="1"/>
  <c r="F27" i="4"/>
  <c r="H27" i="4" s="1"/>
  <c r="F28" i="4"/>
  <c r="H28" i="4" s="1"/>
  <c r="F29" i="4"/>
  <c r="H29" i="4" s="1"/>
  <c r="F5" i="4"/>
  <c r="H5" i="4" s="1"/>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10" i="5"/>
  <c r="D5" i="5"/>
  <c r="I49" i="3" l="1"/>
  <c r="I25" i="3"/>
  <c r="I52" i="3" s="1"/>
  <c r="F52" i="5"/>
  <c r="B14" i="2" s="1"/>
  <c r="B12" i="2" l="1"/>
  <c r="F6" i="5"/>
  <c r="B13" i="2" s="1"/>
  <c r="B15" i="2" l="1"/>
</calcChain>
</file>

<file path=xl/sharedStrings.xml><?xml version="1.0" encoding="utf-8"?>
<sst xmlns="http://schemas.openxmlformats.org/spreadsheetml/2006/main" count="142" uniqueCount="113">
  <si>
    <t>Name</t>
  </si>
  <si>
    <t>Vorname</t>
  </si>
  <si>
    <t>E-Mail Adresse</t>
  </si>
  <si>
    <t>Bewerbung für</t>
  </si>
  <si>
    <t>06. - 22.04.2022</t>
  </si>
  <si>
    <t>Punktzahlen</t>
  </si>
  <si>
    <t>Trainer*in-Erfahrung</t>
  </si>
  <si>
    <r>
      <rPr>
        <sz val="11"/>
        <color rgb="FFFF0000"/>
        <rFont val="DFB Sans Ofc"/>
      </rPr>
      <t xml:space="preserve">Hinweis (!):
</t>
    </r>
    <r>
      <rPr>
        <sz val="11"/>
        <color theme="1"/>
        <rFont val="DFB Sans Ofc"/>
      </rPr>
      <t>Die Punkte werden aus den nachfolgenden Tabellenblättern automatisch bezogen. 
Hier sind keine Eintragungen eigenständig vorzunehmen. Wenn die nachfolgenden Tabellenblätter korrekt ausgefüllt sind, erscheint hier Ihre Gesamtpunktzahl.</t>
    </r>
  </si>
  <si>
    <t>Spieler*in-Erfahrung</t>
  </si>
  <si>
    <t>relevante Ausbildung</t>
  </si>
  <si>
    <t>relevante Weiterbildung</t>
  </si>
  <si>
    <t>Gesamt</t>
  </si>
  <si>
    <t>Vereinstätigkeit</t>
  </si>
  <si>
    <t>Verein</t>
  </si>
  <si>
    <t>Altersklasse</t>
  </si>
  <si>
    <t>Liga</t>
  </si>
  <si>
    <t>Beginn 
(TT.MM.JJJJ)</t>
  </si>
  <si>
    <t>Ende 
(TT.MM.JJJJ)</t>
  </si>
  <si>
    <t>Punkte</t>
  </si>
  <si>
    <t>Saisons</t>
  </si>
  <si>
    <t>Ergebnis</t>
  </si>
  <si>
    <t xml:space="preserve">Verbandstätigkeit </t>
  </si>
  <si>
    <t>Verband</t>
  </si>
  <si>
    <t>Art</t>
  </si>
  <si>
    <t>Vereinsspieler*in-Erfahrung</t>
  </si>
  <si>
    <t>Beginn
(TT.MM.JJJJ)</t>
  </si>
  <si>
    <t>Nationalspieler*in-Erfahrung</t>
  </si>
  <si>
    <t>Nationalmannschaft</t>
  </si>
  <si>
    <t>Spiele</t>
  </si>
  <si>
    <t>Spiele in einer A-Nationalmannschaft</t>
  </si>
  <si>
    <t>Relevante Ausbildung</t>
  </si>
  <si>
    <t>Schwerpunkt</t>
  </si>
  <si>
    <t>Relevante Weiterbildung</t>
  </si>
  <si>
    <t>Tabelle 1</t>
  </si>
  <si>
    <t>Tabelle 2</t>
  </si>
  <si>
    <t>Tabelle 3</t>
  </si>
  <si>
    <t>Trainer*in-Erfahrung: Einsatzgebiet im Verein für A+ und B+ Lizenz</t>
  </si>
  <si>
    <t>Spieler*in-Erfahrung: Saisons als Vereinspieler*in</t>
  </si>
  <si>
    <t>Cheftrainer*in einer Mannschaft ab der U12 in einem von DFL und/oder DFB anerkannten Leistungszentrum (für A+ und B+)</t>
  </si>
  <si>
    <t>1. Liga Männer/Frauen (Bundesliga bzw. Frauen-Bundesliga)</t>
  </si>
  <si>
    <t>Abgeschlossenes² Hochschulstudium (Master/ Diplom) in einem der folgenden Bereich: 
Sportwissenschaften oder Studium mit sportbezogenem Schwerpunkt
Studium mit pädagogischem oder psychologischen Schwerpunkt</t>
  </si>
  <si>
    <t>Cheftrainer*in einer U19 -,U17- oder U15-Junioren-Mannschaft in der jeweils höchsten Spielklasse (für A+ und B+)</t>
  </si>
  <si>
    <t>2. Liga Männer (2. Bundesliga)</t>
  </si>
  <si>
    <t>Abgeschlossenes² Hochschulstudium (Bachelor) in einem der folgenden Bereich: 
Sportwissenschaften oder Studium mit sportbezogenem Schwerpunkt
Studium mit pädagogischem oder psychologischen Schwerpunkt</t>
  </si>
  <si>
    <t>Cheftrainer*in 1. Liga Frauen (Bundesliga) (für A+ und B+)</t>
  </si>
  <si>
    <t>3. Liga Männer</t>
  </si>
  <si>
    <t>Abgeschlossene² Berufsausbildung in einem relevanten Bereich:  
Erzieher, Physiotherapeuten oder vergleichbare Berufsausbildungen</t>
  </si>
  <si>
    <t>Cheftrainer*in 4. Liga Männer (Regionalliga) (für A+ und B+)</t>
  </si>
  <si>
    <t>2. Liga Frauen (2. Frauen-Bundesliga)</t>
  </si>
  <si>
    <t>² Nicht abgeschlossene Studiengänge und Berufsausbildungen werden nicht berücksichtigt</t>
  </si>
  <si>
    <t>Assistenztrainer*in 1. Liga Männer (Bundesliga) (für A+ und B+)</t>
  </si>
  <si>
    <t>4. Liga Männer (Regionalliga)</t>
  </si>
  <si>
    <t>Cheftrainer*in*in einer Jugendmannschaft ab der U12 in der jeweils höchsten Landesspielklasse (für A+ und B+)</t>
  </si>
  <si>
    <t>5. Liga Männer </t>
  </si>
  <si>
    <t>Cheftrainer*in 2. Liga Frauen (2. Bundesliga) (für A+ und B+)</t>
  </si>
  <si>
    <t>Jeweils höchste Spielklasse Jugend U17/U19 </t>
  </si>
  <si>
    <t>Cheftrainer*in einer Mannschaft in der B-Juniorinnen-Bundesliga (für A+ und B+)</t>
  </si>
  <si>
    <t>3. Liga Frauen oder niedriger </t>
  </si>
  <si>
    <t>Formale Aus-, Fort- oder Weiterbildung (mindestens 20 LE pro Maßnahme) auf einem der aktuellen Ausbildungsstufe entsprechenden Niveau in einem der folgenden Bereiche:</t>
  </si>
  <si>
    <t>Assistenztrainer*in (Vollzeit) einer Mannschaft ab der U12 in einem von DFL und/oder DFB anerkannten Leistungszentrum (für A+ und B+)</t>
  </si>
  <si>
    <t>6. Liga Männer oder niedriger </t>
  </si>
  <si>
    <t>Training</t>
  </si>
  <si>
    <t>Assistenztrainer*in 2. Liga Männer (2. Bundesliga) (für A+ und B+)</t>
  </si>
  <si>
    <t>Coaching, Mentoring, Supervision</t>
  </si>
  <si>
    <t>Assistenztrainer*in 3. Liga Männer (für A+ und B+)</t>
  </si>
  <si>
    <t>Spieler*in-Erfahrung: Spiele als Nationalspieler*in</t>
  </si>
  <si>
    <t>Taktik, Analyse &amp; Scouting</t>
  </si>
  <si>
    <t>Assistenztrainer*in 1. Liga Frauen (Bundesliga) (für A+ und B+)</t>
  </si>
  <si>
    <r>
      <t>Spiele in einer A-Nationalmannschaft</t>
    </r>
    <r>
      <rPr>
        <vertAlign val="superscript"/>
        <sz val="10"/>
        <color theme="1"/>
        <rFont val="DFB Sans Ofc"/>
      </rPr>
      <t>1</t>
    </r>
  </si>
  <si>
    <t>Pädagogik, Methodik/Didaktik</t>
  </si>
  <si>
    <t>Individualtrainer*in (Vollzeit) mit Schwerpunkt in der technisch/taktischen Trainingsarbeit in einem Leistungszentrum (für A+ und B+)</t>
  </si>
  <si>
    <t>Spiele in einer U21-Nationalmannschaft der Männer</t>
  </si>
  <si>
    <t>Entwicklungs-, Persönlichkeits- und Organisationspsychologie</t>
  </si>
  <si>
    <t>Cheftrainer*in 5. Liga Männer (für A+ und B+)</t>
  </si>
  <si>
    <t>Spiele in einer U20-Nationalmannschaft der Frauen</t>
  </si>
  <si>
    <t>Sportphysiologie</t>
  </si>
  <si>
    <t>Cheftrainer*in 3. Liga Frauen (Regionalliga) (für A+ und B+)</t>
  </si>
  <si>
    <t>Spiele in einer U-Nationalmannschaft U15 – U20 der Männer</t>
  </si>
  <si>
    <t>Ernährung</t>
  </si>
  <si>
    <t>Assistenztrainer*in 4. Liga Männer (Regionalliga) (für A+ und B+)</t>
  </si>
  <si>
    <t>Spiele in einer U-Nationalmannschaft U15 – U19 der Frauen</t>
  </si>
  <si>
    <t>Alle weiteren Tätigkeiten als Trainer*in (für A+ und B+)</t>
  </si>
  <si>
    <r>
      <rPr>
        <vertAlign val="superscript"/>
        <sz val="10"/>
        <color theme="1"/>
        <rFont val="DFB Sans Ofc"/>
      </rPr>
      <t>1</t>
    </r>
    <r>
      <rPr>
        <sz val="10"/>
        <color theme="1"/>
        <rFont val="DFB Sans Ofc"/>
      </rPr>
      <t>Wertung von der 35-Punkte-Beschränkung ausgenommen</t>
    </r>
  </si>
  <si>
    <t>Trainer*inerfahrung: Einsatzgebiet im Verband für A+ und B+ Lizenz</t>
  </si>
  <si>
    <t>Assistenztrainer*in U-Nationalmannschaft (für A+ und B+)</t>
  </si>
  <si>
    <t>Verbandssportlehrer*in eines Landesverbands (für A+ und B+)</t>
  </si>
  <si>
    <t>DFB-Stützpunktkoordinator*in (für A+ und B+)</t>
  </si>
  <si>
    <t>Assistenztrainer*in A-Nationalmannschaft (für A+ und B+)</t>
  </si>
  <si>
    <t>DFB-Stützpunkttrainer*in (für A+ und B+)</t>
  </si>
  <si>
    <t>Alle weiteren Tätigkeiten als Trainer*in Verband (für A+ und B+)</t>
  </si>
  <si>
    <t>Geburtsdatum (TT.MM.JJJJ)</t>
  </si>
  <si>
    <t>Gesamt
Trainer*in-Erfahrung</t>
  </si>
  <si>
    <t>Gesamt
Spieler*in-Erfahrung</t>
  </si>
  <si>
    <r>
      <t xml:space="preserve">Hinweis (!):
</t>
    </r>
    <r>
      <rPr>
        <sz val="11"/>
        <rFont val="DFB Sans Ofc"/>
      </rPr>
      <t xml:space="preserve">Bei Hochschul- und Berufsausbildungen wird nur der höchste Abschluss gewertet, somit ist eine Summierung der Punkte (z.B. Berufsausbildung, Bachelor und Master) ausgeschlossen.  Das Studium/die Ausbildung muss </t>
    </r>
    <r>
      <rPr>
        <b/>
        <sz val="11"/>
        <rFont val="DFB Sans Ofc"/>
      </rPr>
      <t>abgeschlossen</t>
    </r>
    <r>
      <rPr>
        <sz val="11"/>
        <rFont val="DFB Sans Ofc"/>
      </rPr>
      <t xml:space="preserve"> sein.
Den Bewerbungsunterlagen ist ein Nachweis gemäß den Kriterien beizufügen, um die Punkte bei der Prüfung der DFB-Zentralverwaltung zu erhalten.</t>
    </r>
    <r>
      <rPr>
        <sz val="11"/>
        <color rgb="FFFF0000"/>
        <rFont val="DFB Sans Ofc"/>
      </rPr>
      <t xml:space="preserve">
</t>
    </r>
    <r>
      <rPr>
        <b/>
        <u/>
        <sz val="11"/>
        <rFont val="DFB Sans Ofc"/>
      </rPr>
      <t>Kriterien</t>
    </r>
    <r>
      <rPr>
        <sz val="11"/>
        <color rgb="FFFF0000"/>
        <rFont val="DFB Sans Ofc"/>
      </rPr>
      <t xml:space="preserve">
</t>
    </r>
    <r>
      <rPr>
        <sz val="11"/>
        <rFont val="DFB Sans Ofc"/>
      </rPr>
      <t>- Offizielles Zeugnis mit Stempel und Unterschrift
- Internationale Ausbildungszeugnisse müssen beglaubigt und übersetzt eingereicht werden</t>
    </r>
  </si>
  <si>
    <r>
      <rPr>
        <sz val="11"/>
        <color rgb="FFFF0000"/>
        <rFont val="DFB Sans Ofc"/>
      </rPr>
      <t>Hinweis (!):</t>
    </r>
    <r>
      <rPr>
        <sz val="11"/>
        <color theme="1"/>
        <rFont val="DFB Sans Ofc"/>
      </rPr>
      <t xml:space="preserve"> 
Die Fortbildungen müssen in relevanten Themenfelder und in einem Umfang von mindestens 20 Lerneinheiten stattgefunden haben.
Den Bewerbungsunterlagen ist ein Nachweis gemäß den Kriterien beizufügen, um die Puntke bei der Prüfung der DFB-Zentralverwaltung zu erhalten.
</t>
    </r>
    <r>
      <rPr>
        <b/>
        <u/>
        <sz val="11"/>
        <color theme="1"/>
        <rFont val="DFB Sans Ofc"/>
      </rPr>
      <t xml:space="preserve">Kriterien
</t>
    </r>
    <r>
      <rPr>
        <sz val="11"/>
        <color theme="1"/>
        <rFont val="DFB Sans Ofc"/>
      </rPr>
      <t xml:space="preserve">- Formale Aus-, Fort- und Weiterbildung </t>
    </r>
    <r>
      <rPr>
        <sz val="11"/>
        <color rgb="FFFF0000"/>
        <rFont val="DFB Sans Ofc"/>
      </rPr>
      <t>(keine Hospitationen oder Praktika!)</t>
    </r>
    <r>
      <rPr>
        <sz val="11"/>
        <color theme="1"/>
        <rFont val="DFB Sans Ofc"/>
      </rPr>
      <t xml:space="preserve">
- Offizielle Bescheinigung mit Stempel und Unterschrift
- Relevantes Themenfeld (siehe Dropdown) und Umfang (mindestens 20 Lerneinheiten)
- Internationale Aus-, Fort- und Weiterbildungen müssen übersetzt eingereicht werden
</t>
    </r>
  </si>
  <si>
    <t>Dropdown: Spieler*innen-Erfahrung im Verein</t>
  </si>
  <si>
    <t xml:space="preserve">Dropdown: Spieler*innen-Erfahrung im Verband </t>
  </si>
  <si>
    <t>Dropdown: Trainer*innentätigkeit im Verein</t>
  </si>
  <si>
    <t>Dropdown: Trainer*innentätigkeit im Verband</t>
  </si>
  <si>
    <t>Dropdown: Ausbildungsabschluss</t>
  </si>
  <si>
    <t>Dropdown: Relevante Themenfelder</t>
  </si>
  <si>
    <t>Institution</t>
  </si>
  <si>
    <r>
      <rPr>
        <sz val="11"/>
        <color rgb="FFFF0000"/>
        <rFont val="DFB Sans Ofc"/>
      </rPr>
      <t xml:space="preserve">Hinweis (!):
</t>
    </r>
    <r>
      <rPr>
        <sz val="11"/>
        <color theme="1"/>
        <rFont val="DFB Sans Ofc"/>
      </rPr>
      <t xml:space="preserve">Bitte füllen Sie hier im oberen Bereich Ihre </t>
    </r>
    <r>
      <rPr>
        <b/>
        <sz val="11"/>
        <color theme="1"/>
        <rFont val="DFB Sans Ofc"/>
      </rPr>
      <t>Trainer*innentätigkeit im Verband</t>
    </r>
    <r>
      <rPr>
        <sz val="11"/>
        <color theme="1"/>
        <rFont val="DFB Sans Ofc"/>
      </rPr>
      <t xml:space="preserve"> (</t>
    </r>
    <r>
      <rPr>
        <b/>
        <sz val="11"/>
        <color rgb="FF7AC5B1"/>
        <rFont val="DFB Sans Ofc"/>
      </rPr>
      <t>grün hinterlegte Felde</t>
    </r>
    <r>
      <rPr>
        <sz val="11"/>
        <color rgb="FF7AC5B1"/>
        <rFont val="DFB Sans Ofc"/>
      </rPr>
      <t>r</t>
    </r>
    <r>
      <rPr>
        <sz val="11"/>
        <color theme="1"/>
        <rFont val="DFB Sans Ofc"/>
      </rPr>
      <t xml:space="preserve">) aus.
Beachten Sie dabei die gegebenen Überschriften.
Im </t>
    </r>
    <r>
      <rPr>
        <b/>
        <sz val="11"/>
        <color rgb="FFA5D2F0"/>
        <rFont val="DFB Sans Ofc"/>
      </rPr>
      <t>blau hinterlegten Feld</t>
    </r>
    <r>
      <rPr>
        <sz val="11"/>
        <color theme="1"/>
        <rFont val="DFB Sans Ofc"/>
      </rPr>
      <t xml:space="preserve"> müssen die Kriterien des Aufnahmeprüfverfahrens entsprechend der Zuordnung ausgewählt werden.
Trainer*in-Erfahrungen von halben Saisons (Vorrunde oder Rückrunde) werden zu 0,5 Punkten des Niveaus gewertet. 
Trainer*in-Tätigkeiten unter 3 Monate werden nicht einbezogen. 
Trainer*inTätigkeiten über 3 Monate werden als halbe Saison gewertet. 
Phasen von Freistellung, Beurlaubung oder sonstiger Inaktivität trotz laufenden Vertragsverhältnisses werden nicht im Sinne der Trainererfahrung gewertet, ausgenommen sind Zeiten des Ruhens des Spielbetriebs infolge der Covid-19-Pandemie. 
</t>
    </r>
    <r>
      <rPr>
        <b/>
        <sz val="11"/>
        <color rgb="FFFF0000"/>
        <rFont val="DFB Sans Ofc"/>
      </rPr>
      <t xml:space="preserve">Bei internationalen Trainer*innentätigkeiten muss den Bewerbungsunterlagen ein Nachweis beigefügt werden.
</t>
    </r>
  </si>
  <si>
    <r>
      <rPr>
        <sz val="11"/>
        <color rgb="FFFF0000"/>
        <rFont val="DFB Sans Ofc"/>
      </rPr>
      <t>Hinweis (!):</t>
    </r>
    <r>
      <rPr>
        <sz val="11"/>
        <color theme="1"/>
        <rFont val="DFB Sans Ofc"/>
      </rPr>
      <t xml:space="preserve"> 
Bitte füllen Sie hier im oberen Bereich Ihre </t>
    </r>
    <r>
      <rPr>
        <b/>
        <sz val="11"/>
        <color theme="1"/>
        <rFont val="DFB Sans Ofc"/>
      </rPr>
      <t>Trainer*innentätigkeit im Verein</t>
    </r>
    <r>
      <rPr>
        <sz val="11"/>
        <color theme="1"/>
        <rFont val="DFB Sans Ofc"/>
      </rPr>
      <t xml:space="preserve"> (</t>
    </r>
    <r>
      <rPr>
        <b/>
        <sz val="11"/>
        <color rgb="FF7AC5B1"/>
        <rFont val="DFB Sans Ofc"/>
      </rPr>
      <t>grün hinterlegte Felder</t>
    </r>
    <r>
      <rPr>
        <sz val="11"/>
        <color theme="1"/>
        <rFont val="DFB Sans Ofc"/>
      </rPr>
      <t>) aus.
Beachten Sie dabei die gegebenen Überschriften.
Im</t>
    </r>
    <r>
      <rPr>
        <sz val="11"/>
        <color rgb="FFA5D2F0"/>
        <rFont val="DFB Sans Ofc"/>
      </rPr>
      <t xml:space="preserve"> </t>
    </r>
    <r>
      <rPr>
        <b/>
        <sz val="11"/>
        <color rgb="FFA5D2F0"/>
        <rFont val="DFB Sans Ofc"/>
      </rPr>
      <t>blau hinterlegten Feld</t>
    </r>
    <r>
      <rPr>
        <b/>
        <sz val="11"/>
        <color theme="1"/>
        <rFont val="DFB Sans Ofc"/>
      </rPr>
      <t xml:space="preserve"> </t>
    </r>
    <r>
      <rPr>
        <sz val="11"/>
        <color theme="1"/>
        <rFont val="DFB Sans Ofc"/>
      </rPr>
      <t xml:space="preserve">müssen die Kriterien des Aufnahmeprüfverfahrens entsprechend der Zuordnung ausgewählt werden.
Trainer*in-Erfahrungen von halben Saisons (Vorrunde oder Rückrunde) werden zu 0,5 Punkten des Niveaus gewertet. 
Trainer*in-Tätigkeiten unter 3 Monate werden nicht einbezogen. 
Trainer*inTätigkeiten über 3 Monate werden als halbe Saison gewertet. 
Phasen von Freistellung, Beurlaubung oder sonstiger Inaktivität trotz laufenden Vertragsverhältnisses werden nicht im Sinne der Trainererfahrung gewertet, ausgenommen sind Zeiten des Ruhens des Spielbetriebs infolge der Covid-19-Pandemie. 
</t>
    </r>
    <r>
      <rPr>
        <b/>
        <sz val="11"/>
        <color rgb="FFFF0000"/>
        <rFont val="DFB Sans Ofc"/>
      </rPr>
      <t>Bei internationalen Trainer*innentätigkeiten muss den Bewerbungsunterlagen ein Nachweis beigefügt werden.</t>
    </r>
  </si>
  <si>
    <r>
      <rPr>
        <sz val="11"/>
        <color rgb="FFFF0000"/>
        <rFont val="DFB Sans Ofc"/>
      </rPr>
      <t>Hinweis (!):</t>
    </r>
    <r>
      <rPr>
        <sz val="11"/>
        <color theme="1"/>
        <rFont val="DFB Sans Ofc"/>
      </rPr>
      <t xml:space="preserve"> 
Bitte tragen Sie im oberen Bereich Ihre Vereinsspieler*in-Erfahrung im Verein ein. 
Die maximal erreichbare Punktzahl für die Spieler*in-Erfahrung auf Vereinsebene und in U-Nationalmannschaften ist auf insgesamt 35 Punkte beschränkt. 
Halbe Saisons (Vorrunde oder Rückrunde) werden zu 0,5 des Niveaus gewertet. 
Spiele in A-Nationalmannschaften werden zusätzlich gewertet. (Bitte nur im unteren Feld eintragen, andernfalls werden diese nicht zusätzlich gewertet). Die Spieler*in-Erfahrung in Nationalmannschaften wird abweichend von den Spielen auf Vereinsebene (Saisons) gemäß der Anzahl der absolvierten Spiele bemessen. 
Die detaillierten Einsatzbereiche mit ihren jeweiligen Punktwerten sind in der Tabelle 2 (Reiter Dropdown) dargelegt.
</t>
    </r>
    <r>
      <rPr>
        <b/>
        <sz val="11"/>
        <color rgb="FFFF0000"/>
        <rFont val="DFB Sans Ofc"/>
      </rPr>
      <t>Bei internationalen Spieler*innen-Erfahrung muss den Bewerbungsunterlagen ein Nachweis beigefügt werden.</t>
    </r>
  </si>
  <si>
    <t xml:space="preserve">A+ Lizenz </t>
  </si>
  <si>
    <r>
      <rPr>
        <sz val="11"/>
        <color rgb="FFFF0000"/>
        <rFont val="DFB Sans Ofc"/>
      </rPr>
      <t>Hinweis (!):</t>
    </r>
    <r>
      <rPr>
        <sz val="11"/>
        <color theme="1"/>
        <rFont val="DFB Sans Ofc"/>
      </rPr>
      <t xml:space="preserve"> 
Bitte füllen Sie die </t>
    </r>
    <r>
      <rPr>
        <b/>
        <sz val="11"/>
        <color rgb="FF7AC5B1"/>
        <rFont val="DFB Sans Ofc"/>
      </rPr>
      <t>grün hinterlegten Felder</t>
    </r>
    <r>
      <rPr>
        <sz val="11"/>
        <color theme="1"/>
        <rFont val="DFB Sans Ofc"/>
      </rPr>
      <t xml:space="preserve"> entsprechend aus.
</t>
    </r>
  </si>
  <si>
    <t>Datei 
zum Aufnahmeprüfverfahren
 für die A+ Lizenz</t>
  </si>
  <si>
    <t>A+ Berechnungstabelle: Trainer*in-Erfahrung</t>
  </si>
  <si>
    <t>A+ Berechnungstabelle: Spieler*in-Erfahrung</t>
  </si>
  <si>
    <t>A+ Berechnungstabelle: relevante Aus- und Weiterbildung</t>
  </si>
  <si>
    <t>Bewerbungszeitraum</t>
  </si>
  <si>
    <r>
      <t xml:space="preserve">Liebe Bewerber*innen für die A+ Lizenz,
wir freuen uns, dass Sie sich für eine Ausbildung beim DFB interessieren. 
Mit Hilfe dieser Einführung möchten wir Ihnen das Ausfüllen des Aufnahmeprüfverfahrens erleichtern. Bitte beachten Sie nachfolgende Dinge:
Diese Datei zum Aufnahmeprüfverfahren ist ausbildungsspezifisch für die A+ Lizenz angelegt. 
Hierfür gibt es einschließlich dieses Tabellenblattes sechs Tabellenblätter: siehe
Erläuterung der Felder: 
In den </t>
    </r>
    <r>
      <rPr>
        <b/>
        <sz val="12"/>
        <color rgb="FF7AC5B1"/>
        <rFont val="DFB Sans Ofc"/>
      </rPr>
      <t>grün hinterlegten Feldern</t>
    </r>
    <r>
      <rPr>
        <sz val="12"/>
        <color theme="1"/>
        <rFont val="DFB Sans Ofc"/>
      </rPr>
      <t xml:space="preserve"> ist jeweils EIGENSTÄNDIG ETWAS EINZUTRAGEN.
In den </t>
    </r>
    <r>
      <rPr>
        <b/>
        <sz val="12"/>
        <color rgb="FFA5D2F0"/>
        <rFont val="DFB Sans Ofc"/>
      </rPr>
      <t>blau hinterlegten Feldern</t>
    </r>
    <r>
      <rPr>
        <b/>
        <sz val="12"/>
        <color theme="1"/>
        <rFont val="DFB Sans Ofc"/>
      </rPr>
      <t xml:space="preserve"> </t>
    </r>
    <r>
      <rPr>
        <sz val="12"/>
        <color theme="1"/>
        <rFont val="DFB Sans Ofc"/>
      </rPr>
      <t>sind Kriterien aus dem Dropdown-Menü auszuwählen.
Im Tabellenblatt "Personendaten" erhalten Sie zusammengerechnet Ihre Gesamtpunktzahl.
In den anderen Tabellenblättern sind gemäß der Tabellenübersicht Ihre Erfahrungen einzutragen. Zudem finden Sie in jedem Tabellenblatt Hinweise zur Bearbeitung der einzelnen Kategorien.
Einzelne Punkte und ihre Nachweise werden durch die DFB-Zentralverwaltung geprüft. 
Bei Täuschungen oder versuchten Täuschungen kann ein Lizenzentzugsverfahren nach § 32 der DFB-Ausbildungsordnung eingeleitet werden. 
Gerne können Sie sich auch noch weitere Tipps unter unserem How-To Video anschauen - bitte Bild anklicken:
Wir wünschen Ihnen viel Erfolg bei Ihrer Bewerbung.
Ihr Team der Trainer- und Expertenentwicklung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</si>
</sst>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Calibri"/>
      <family val="2"/>
      <scheme val="minor"/>
    </font>
    <font>
      <sz val="11"/>
      <color theme="1"/>
      <name val="DFB Sans Ofc"/>
    </font>
    <font>
      <sz val="14"/>
      <color theme="1"/>
      <name val="DFB Sans Ofc"/>
    </font>
    <font>
      <sz val="12"/>
      <color theme="1"/>
      <name val="DFB Sans Ofc"/>
    </font>
    <font>
      <b/>
      <sz val="11"/>
      <color theme="1"/>
      <name val="DFB Sans Ofc"/>
    </font>
    <font>
      <sz val="10"/>
      <color rgb="FF000000"/>
      <name val="DFB Sans Ofc"/>
    </font>
    <font>
      <sz val="18"/>
      <color theme="1"/>
      <name val="DFB Stencil Ofc"/>
    </font>
    <font>
      <sz val="11"/>
      <color theme="1"/>
      <name val="DFB Stencil Ofc"/>
    </font>
    <font>
      <sz val="10"/>
      <color theme="1"/>
      <name val="DFB Sans Ofc"/>
    </font>
    <font>
      <vertAlign val="superscript"/>
      <sz val="10"/>
      <color theme="1"/>
      <name val="DFB Sans Ofc"/>
    </font>
    <font>
      <sz val="8"/>
      <name val="Calibri"/>
      <family val="2"/>
      <scheme val="minor"/>
    </font>
    <font>
      <sz val="15"/>
      <color theme="1"/>
      <name val="DFB Stencil Web"/>
    </font>
    <font>
      <sz val="15"/>
      <color theme="1"/>
      <name val="DFB Sans Ofc"/>
    </font>
    <font>
      <sz val="11"/>
      <color rgb="FFFF0000"/>
      <name val="DFB Sans Ofc"/>
    </font>
    <font>
      <sz val="11"/>
      <name val="DFB Sans Ofc"/>
    </font>
    <font>
      <b/>
      <sz val="11"/>
      <name val="DFB Sans Ofc"/>
    </font>
    <font>
      <sz val="11"/>
      <color rgb="FFA5D2F0"/>
      <name val="DFB Sans Ofc"/>
    </font>
    <font>
      <sz val="11"/>
      <color rgb="FF7AC5B1"/>
      <name val="DFB Sans Ofc"/>
    </font>
    <font>
      <b/>
      <sz val="12"/>
      <color rgb="FF7AC5B1"/>
      <name val="DFB Sans Ofc"/>
    </font>
    <font>
      <b/>
      <sz val="12"/>
      <color rgb="FFA5D2F0"/>
      <name val="DFB Sans Ofc"/>
    </font>
    <font>
      <b/>
      <sz val="12"/>
      <color theme="1"/>
      <name val="DFB Sans Ofc"/>
    </font>
    <font>
      <b/>
      <sz val="14"/>
      <color theme="1"/>
      <name val="DFB Sans Ofc"/>
    </font>
    <font>
      <b/>
      <sz val="11"/>
      <color rgb="FF7AC5B1"/>
      <name val="DFB Sans Ofc"/>
    </font>
    <font>
      <b/>
      <sz val="11"/>
      <color rgb="FFA5D2F0"/>
      <name val="DFB Sans Ofc"/>
    </font>
    <font>
      <b/>
      <u/>
      <sz val="11"/>
      <color theme="1"/>
      <name val="DFB Sans Ofc"/>
    </font>
    <font>
      <b/>
      <u/>
      <sz val="11"/>
      <name val="DFB Sans Ofc"/>
    </font>
    <font>
      <sz val="20"/>
      <color theme="1"/>
      <name val="DFB Stencil Ofc"/>
    </font>
    <font>
      <b/>
      <sz val="11"/>
      <color rgb="FFFF0000"/>
      <name val="DFB Sans Ofc"/>
    </font>
  </fonts>
  <fills count="8">
    <fill>
      <patternFill patternType="none"/>
    </fill>
    <fill>
      <patternFill patternType="gray125"/>
    </fill>
    <fill>
      <patternFill patternType="solid">
        <fgColor rgb="FF969696"/>
        <bgColor indexed="64"/>
      </patternFill>
    </fill>
    <fill>
      <patternFill patternType="solid">
        <fgColor rgb="FFD2D2D2"/>
        <bgColor indexed="64"/>
      </patternFill>
    </fill>
    <fill>
      <patternFill patternType="solid">
        <fgColor rgb="FF7AC5B1"/>
        <bgColor indexed="64"/>
      </patternFill>
    </fill>
    <fill>
      <patternFill patternType="solid">
        <fgColor theme="0"/>
        <bgColor indexed="64"/>
      </patternFill>
    </fill>
    <fill>
      <patternFill patternType="solid">
        <fgColor rgb="FFA5D2F0"/>
        <bgColor indexed="64"/>
      </patternFill>
    </fill>
    <fill>
      <patternFill patternType="solid">
        <fgColor theme="0" tint="-0.249977111117893"/>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85">
    <xf numFmtId="0" fontId="0" fillId="0" borderId="0" xfId="0"/>
    <xf numFmtId="0" fontId="2" fillId="0" borderId="0" xfId="0" applyFont="1"/>
    <xf numFmtId="0" fontId="3" fillId="0" borderId="0" xfId="0" applyFont="1"/>
    <xf numFmtId="0" fontId="5" fillId="0" borderId="1" xfId="0" applyFont="1" applyBorder="1"/>
    <xf numFmtId="0" fontId="5" fillId="0" borderId="2" xfId="0" applyFont="1" applyBorder="1"/>
    <xf numFmtId="0" fontId="5" fillId="0" borderId="3" xfId="0" applyFont="1" applyBorder="1"/>
    <xf numFmtId="0" fontId="6" fillId="4" borderId="3" xfId="0" applyFont="1" applyFill="1" applyBorder="1" applyAlignment="1" applyProtection="1">
      <alignment horizontal="left" vertical="center" wrapText="1" readingOrder="1"/>
      <protection locked="0"/>
    </xf>
    <xf numFmtId="2" fontId="6" fillId="3" borderId="3" xfId="1" applyNumberFormat="1" applyFont="1" applyFill="1" applyBorder="1" applyAlignment="1" applyProtection="1">
      <alignment horizontal="center" vertical="center" wrapText="1" readingOrder="1"/>
    </xf>
    <xf numFmtId="2" fontId="2" fillId="3" borderId="3" xfId="0" applyNumberFormat="1" applyFont="1" applyFill="1" applyBorder="1"/>
    <xf numFmtId="2" fontId="2" fillId="3" borderId="1" xfId="0" applyNumberFormat="1" applyFont="1" applyFill="1" applyBorder="1"/>
    <xf numFmtId="0" fontId="5" fillId="5" borderId="3" xfId="0" applyFont="1" applyFill="1" applyBorder="1"/>
    <xf numFmtId="164" fontId="6" fillId="3" borderId="3" xfId="0" applyNumberFormat="1" applyFont="1" applyFill="1" applyBorder="1" applyAlignment="1">
      <alignment horizontal="center" vertical="center" wrapText="1" readingOrder="1"/>
    </xf>
    <xf numFmtId="0" fontId="6" fillId="4" borderId="4" xfId="0" applyFont="1" applyFill="1" applyBorder="1" applyAlignment="1" applyProtection="1">
      <alignment horizontal="left" vertical="center" wrapText="1" readingOrder="1"/>
      <protection locked="0"/>
    </xf>
    <xf numFmtId="164" fontId="6" fillId="3" borderId="6" xfId="0" applyNumberFormat="1" applyFont="1" applyFill="1" applyBorder="1" applyAlignment="1">
      <alignment horizontal="center" vertical="center" wrapText="1" readingOrder="1"/>
    </xf>
    <xf numFmtId="0" fontId="2" fillId="3" borderId="7" xfId="0" applyFont="1" applyFill="1" applyBorder="1"/>
    <xf numFmtId="2" fontId="2" fillId="3" borderId="8" xfId="0" applyNumberFormat="1" applyFont="1" applyFill="1" applyBorder="1"/>
    <xf numFmtId="0" fontId="3" fillId="0" borderId="3" xfId="0" applyFont="1" applyBorder="1"/>
    <xf numFmtId="0" fontId="7" fillId="0" borderId="0" xfId="0" applyFont="1" applyAlignment="1">
      <alignment horizontal="left"/>
    </xf>
    <xf numFmtId="0" fontId="5" fillId="0" borderId="3" xfId="0" applyFont="1" applyBorder="1" applyAlignment="1">
      <alignment vertical="center"/>
    </xf>
    <xf numFmtId="0" fontId="5" fillId="0" borderId="3" xfId="0" applyFont="1" applyBorder="1" applyAlignment="1">
      <alignment vertical="center" wrapText="1"/>
    </xf>
    <xf numFmtId="0" fontId="5" fillId="3" borderId="3" xfId="0" applyFont="1" applyFill="1" applyBorder="1" applyAlignment="1">
      <alignment vertical="center"/>
    </xf>
    <xf numFmtId="0" fontId="5" fillId="5" borderId="3" xfId="0" applyFont="1" applyFill="1" applyBorder="1" applyAlignment="1">
      <alignment vertical="center"/>
    </xf>
    <xf numFmtId="164" fontId="6" fillId="3" borderId="13" xfId="0" applyNumberFormat="1" applyFont="1" applyFill="1" applyBorder="1" applyAlignment="1">
      <alignment horizontal="left" vertical="center" wrapText="1" readingOrder="1"/>
    </xf>
    <xf numFmtId="0" fontId="6" fillId="4" borderId="5" xfId="0" applyFont="1" applyFill="1" applyBorder="1" applyAlignment="1" applyProtection="1">
      <alignment horizontal="left" vertical="center" wrapText="1" readingOrder="1"/>
      <protection locked="0"/>
    </xf>
    <xf numFmtId="0" fontId="6" fillId="4" borderId="6" xfId="0" applyFont="1" applyFill="1" applyBorder="1" applyAlignment="1" applyProtection="1">
      <alignment horizontal="left" vertical="center" wrapText="1" readingOrder="1"/>
      <protection locked="0"/>
    </xf>
    <xf numFmtId="0" fontId="6" fillId="4" borderId="6" xfId="0" applyFont="1" applyFill="1" applyBorder="1" applyAlignment="1" applyProtection="1">
      <alignment horizontal="right" vertical="center" wrapText="1" readingOrder="1"/>
      <protection locked="0"/>
    </xf>
    <xf numFmtId="0" fontId="2" fillId="6" borderId="3" xfId="0" applyFont="1" applyFill="1" applyBorder="1" applyProtection="1">
      <protection locked="0"/>
    </xf>
    <xf numFmtId="0" fontId="6" fillId="6" borderId="3" xfId="0" applyFont="1" applyFill="1" applyBorder="1" applyAlignment="1" applyProtection="1">
      <alignment horizontal="left" vertical="center" wrapText="1" readingOrder="1"/>
      <protection locked="0"/>
    </xf>
    <xf numFmtId="0" fontId="0" fillId="0" borderId="0" xfId="0" applyAlignment="1">
      <alignment vertical="top"/>
    </xf>
    <xf numFmtId="0" fontId="0" fillId="0" borderId="0" xfId="0" applyAlignment="1">
      <alignment horizontal="center" vertical="center"/>
    </xf>
    <xf numFmtId="0" fontId="0" fillId="0" borderId="0" xfId="0" applyAlignment="1">
      <alignment horizontal="center" vertical="top"/>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horizontal="center" vertical="top"/>
    </xf>
    <xf numFmtId="0" fontId="5" fillId="4" borderId="14" xfId="0" applyFont="1" applyFill="1" applyBorder="1" applyAlignment="1">
      <alignment vertical="top"/>
    </xf>
    <xf numFmtId="0" fontId="5" fillId="4" borderId="15" xfId="0" applyFont="1" applyFill="1" applyBorder="1" applyAlignment="1">
      <alignment horizontal="center" vertical="center"/>
    </xf>
    <xf numFmtId="0" fontId="5" fillId="4" borderId="15" xfId="0" applyFont="1" applyFill="1" applyBorder="1" applyAlignment="1">
      <alignment horizontal="center" vertical="top"/>
    </xf>
    <xf numFmtId="0" fontId="9" fillId="0" borderId="16" xfId="0" applyFont="1" applyBorder="1" applyAlignment="1">
      <alignment vertical="top"/>
    </xf>
    <xf numFmtId="2" fontId="9" fillId="0" borderId="17" xfId="0" applyNumberFormat="1" applyFont="1" applyBorder="1" applyAlignment="1">
      <alignment horizontal="center" vertical="top"/>
    </xf>
    <xf numFmtId="0" fontId="9" fillId="0" borderId="16" xfId="0" applyFont="1" applyBorder="1" applyAlignment="1">
      <alignment vertical="top" wrapText="1"/>
    </xf>
    <xf numFmtId="0" fontId="9" fillId="0" borderId="18" xfId="0" applyFont="1" applyBorder="1" applyAlignment="1">
      <alignment vertical="top" wrapText="1"/>
    </xf>
    <xf numFmtId="2" fontId="9" fillId="0" borderId="19" xfId="0" applyNumberFormat="1" applyFont="1" applyBorder="1" applyAlignment="1">
      <alignment horizontal="center" vertical="top"/>
    </xf>
    <xf numFmtId="0" fontId="9" fillId="0" borderId="0" xfId="0" applyFont="1" applyAlignment="1">
      <alignment vertical="top"/>
    </xf>
    <xf numFmtId="0" fontId="9" fillId="0" borderId="18" xfId="0" applyFont="1" applyBorder="1" applyAlignment="1">
      <alignment vertical="top"/>
    </xf>
    <xf numFmtId="164" fontId="9" fillId="0" borderId="17" xfId="0" applyNumberFormat="1" applyFont="1" applyBorder="1" applyAlignment="1">
      <alignment horizontal="center" vertical="center"/>
    </xf>
    <xf numFmtId="164" fontId="9" fillId="0" borderId="19" xfId="0" applyNumberFormat="1"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6" fillId="4" borderId="3" xfId="0" applyFont="1" applyFill="1" applyBorder="1" applyAlignment="1" applyProtection="1">
      <alignment horizontal="center" vertical="center" wrapText="1" readingOrder="1"/>
      <protection locked="0"/>
    </xf>
    <xf numFmtId="0" fontId="6" fillId="4" borderId="4" xfId="0" applyFont="1" applyFill="1" applyBorder="1" applyAlignment="1" applyProtection="1">
      <alignment horizontal="center" vertical="center" wrapText="1" readingOrder="1"/>
      <protection locked="0"/>
    </xf>
    <xf numFmtId="2" fontId="13" fillId="3" borderId="1" xfId="0" applyNumberFormat="1" applyFont="1" applyFill="1" applyBorder="1"/>
    <xf numFmtId="2" fontId="2" fillId="0" borderId="0" xfId="0" applyNumberFormat="1" applyFont="1"/>
    <xf numFmtId="14" fontId="6" fillId="4" borderId="3" xfId="0" applyNumberFormat="1" applyFont="1" applyFill="1" applyBorder="1" applyAlignment="1" applyProtection="1">
      <alignment horizontal="left" vertical="center" wrapText="1" readingOrder="1"/>
      <protection locked="0"/>
    </xf>
    <xf numFmtId="14" fontId="6" fillId="4" borderId="4" xfId="0" applyNumberFormat="1" applyFont="1" applyFill="1" applyBorder="1" applyAlignment="1" applyProtection="1">
      <alignment horizontal="left" vertical="center" wrapText="1" readingOrder="1"/>
      <protection locked="0"/>
    </xf>
    <xf numFmtId="14" fontId="6" fillId="4" borderId="6" xfId="0" applyNumberFormat="1" applyFont="1" applyFill="1" applyBorder="1" applyAlignment="1" applyProtection="1">
      <alignment horizontal="left" vertical="center" wrapText="1" readingOrder="1"/>
      <protection locked="0"/>
    </xf>
    <xf numFmtId="14" fontId="6" fillId="4" borderId="7" xfId="0" applyNumberFormat="1" applyFont="1" applyFill="1" applyBorder="1" applyAlignment="1" applyProtection="1">
      <alignment horizontal="left" vertical="center" wrapText="1" readingOrder="1"/>
      <protection locked="0"/>
    </xf>
    <xf numFmtId="0" fontId="2" fillId="0" borderId="0" xfId="0" applyFont="1" applyAlignment="1">
      <alignment vertical="center" wrapText="1"/>
    </xf>
    <xf numFmtId="0" fontId="0" fillId="0" borderId="0" xfId="0" applyAlignment="1">
      <alignment horizontal="left"/>
    </xf>
    <xf numFmtId="0" fontId="4" fillId="0" borderId="0" xfId="0" applyFont="1" applyAlignment="1">
      <alignment vertical="top" wrapText="1"/>
    </xf>
    <xf numFmtId="0" fontId="12" fillId="0" borderId="20" xfId="0" applyFont="1" applyBorder="1" applyAlignment="1">
      <alignment wrapText="1"/>
    </xf>
    <xf numFmtId="0" fontId="22" fillId="0" borderId="12" xfId="0" applyFont="1" applyBorder="1"/>
    <xf numFmtId="0" fontId="14" fillId="5" borderId="0"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0" xfId="0" applyFont="1" applyFill="1" applyBorder="1" applyAlignment="1">
      <alignment horizontal="left" vertical="top"/>
    </xf>
    <xf numFmtId="0" fontId="27" fillId="0" borderId="0" xfId="0" applyFont="1" applyAlignment="1">
      <alignment horizontal="center" wrapText="1"/>
    </xf>
    <xf numFmtId="0" fontId="3" fillId="0" borderId="3" xfId="0" applyFont="1" applyFill="1" applyBorder="1"/>
    <xf numFmtId="0" fontId="6" fillId="0" borderId="0" xfId="0" applyFont="1" applyAlignment="1" applyProtection="1">
      <alignment horizontal="left" vertical="center" wrapText="1" readingOrder="1"/>
    </xf>
    <xf numFmtId="2" fontId="6" fillId="7" borderId="3" xfId="0" applyNumberFormat="1" applyFont="1" applyFill="1" applyBorder="1" applyAlignment="1" applyProtection="1">
      <alignment horizontal="center" vertical="center" wrapText="1" readingOrder="1"/>
    </xf>
    <xf numFmtId="2" fontId="8" fillId="2" borderId="1" xfId="0" applyNumberFormat="1" applyFont="1" applyFill="1" applyBorder="1" applyAlignment="1" applyProtection="1">
      <alignment horizontal="center"/>
    </xf>
    <xf numFmtId="0" fontId="2" fillId="5" borderId="21" xfId="0" applyFont="1" applyFill="1" applyBorder="1" applyAlignment="1">
      <alignment horizontal="left" vertical="top" wrapText="1"/>
    </xf>
    <xf numFmtId="0" fontId="2" fillId="5" borderId="22" xfId="0" applyFont="1" applyFill="1" applyBorder="1" applyAlignment="1">
      <alignment horizontal="left" vertical="top" wrapText="1"/>
    </xf>
    <xf numFmtId="0" fontId="2" fillId="5" borderId="8" xfId="0" applyFont="1" applyFill="1" applyBorder="1" applyAlignment="1">
      <alignment horizontal="left" vertical="top" wrapText="1"/>
    </xf>
    <xf numFmtId="0" fontId="7" fillId="0" borderId="0" xfId="0" applyFont="1" applyAlignment="1">
      <alignment horizontal="left"/>
    </xf>
    <xf numFmtId="0" fontId="14" fillId="5" borderId="21" xfId="0" applyFont="1" applyFill="1" applyBorder="1" applyAlignment="1">
      <alignment horizontal="left" vertical="top" wrapText="1"/>
    </xf>
    <xf numFmtId="0" fontId="14" fillId="5" borderId="22" xfId="0" applyFont="1" applyFill="1" applyBorder="1" applyAlignment="1">
      <alignment horizontal="left" vertical="top" wrapText="1"/>
    </xf>
    <xf numFmtId="0" fontId="14" fillId="5" borderId="8" xfId="0" applyFont="1" applyFill="1" applyBorder="1" applyAlignment="1">
      <alignment horizontal="left" vertical="top" wrapText="1"/>
    </xf>
    <xf numFmtId="0" fontId="2" fillId="5" borderId="22" xfId="0" applyFont="1" applyFill="1" applyBorder="1" applyAlignment="1">
      <alignment horizontal="left" vertical="top"/>
    </xf>
    <xf numFmtId="0" fontId="2" fillId="5" borderId="8" xfId="0" applyFont="1" applyFill="1" applyBorder="1" applyAlignment="1">
      <alignment horizontal="left" vertical="top"/>
    </xf>
    <xf numFmtId="2" fontId="6" fillId="3" borderId="9" xfId="0" applyNumberFormat="1" applyFont="1" applyFill="1" applyBorder="1" applyAlignment="1">
      <alignment horizontal="center" vertical="center" wrapText="1" readingOrder="1"/>
    </xf>
    <xf numFmtId="2" fontId="6" fillId="3" borderId="10" xfId="0" applyNumberFormat="1" applyFont="1" applyFill="1" applyBorder="1" applyAlignment="1">
      <alignment horizontal="center" vertical="center" wrapText="1" readingOrder="1"/>
    </xf>
    <xf numFmtId="2" fontId="6" fillId="3" borderId="11" xfId="0" applyNumberFormat="1" applyFont="1" applyFill="1" applyBorder="1" applyAlignment="1">
      <alignment horizontal="center" vertical="center" wrapText="1" readingOrder="1"/>
    </xf>
    <xf numFmtId="0" fontId="7" fillId="0" borderId="0" xfId="0" applyFont="1" applyFill="1" applyAlignment="1">
      <alignment horizontal="left"/>
    </xf>
    <xf numFmtId="0" fontId="5" fillId="3" borderId="9" xfId="0" applyFont="1" applyFill="1"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center"/>
    </xf>
  </cellXfs>
  <cellStyles count="2">
    <cellStyle name="Prozent" xfId="1" builtinId="5"/>
    <cellStyle name="Standard" xfId="0" builtinId="0"/>
  </cellStyles>
  <dxfs count="0"/>
  <tableStyles count="0" defaultTableStyle="TableStyleMedium2" defaultPivotStyle="PivotStyleLight16"/>
  <colors>
    <mruColors>
      <color rgb="FFA5D2F0"/>
      <color rgb="FF7AC5B1"/>
      <color rgb="FF969696"/>
      <color rgb="FF0041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dfb-akademie.de/aufnahmepruefverfahren/-/id-11009550" TargetMode="Externa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12563475</xdr:colOff>
      <xdr:row>0</xdr:row>
      <xdr:rowOff>15240</xdr:rowOff>
    </xdr:from>
    <xdr:to>
      <xdr:col>1</xdr:col>
      <xdr:colOff>13926</xdr:colOff>
      <xdr:row>0</xdr:row>
      <xdr:rowOff>1095240</xdr:rowOff>
    </xdr:to>
    <xdr:pic>
      <xdr:nvPicPr>
        <xdr:cNvPr id="3" name="Grafik 2">
          <a:extLst>
            <a:ext uri="{FF2B5EF4-FFF2-40B4-BE49-F238E27FC236}">
              <a16:creationId xmlns:a16="http://schemas.microsoft.com/office/drawing/2014/main" id="{9121B386-68AF-412E-BAFA-F8CC06EE85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3475" y="15240"/>
          <a:ext cx="1033101" cy="1080000"/>
        </a:xfrm>
        <a:prstGeom prst="rect">
          <a:avLst/>
        </a:prstGeom>
      </xdr:spPr>
    </xdr:pic>
    <xdr:clientData/>
  </xdr:twoCellAnchor>
  <xdr:twoCellAnchor editAs="oneCell">
    <xdr:from>
      <xdr:col>0</xdr:col>
      <xdr:colOff>6606540</xdr:colOff>
      <xdr:row>0</xdr:row>
      <xdr:rowOff>1303020</xdr:rowOff>
    </xdr:from>
    <xdr:to>
      <xdr:col>1</xdr:col>
      <xdr:colOff>3810</xdr:colOff>
      <xdr:row>0</xdr:row>
      <xdr:rowOff>1747877</xdr:rowOff>
    </xdr:to>
    <xdr:pic>
      <xdr:nvPicPr>
        <xdr:cNvPr id="5" name="Grafik 4">
          <a:extLst>
            <a:ext uri="{FF2B5EF4-FFF2-40B4-BE49-F238E27FC236}">
              <a16:creationId xmlns:a16="http://schemas.microsoft.com/office/drawing/2014/main" id="{63417217-B531-4082-A52B-8AFC57E1B72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49402"/>
        <a:stretch/>
      </xdr:blipFill>
      <xdr:spPr>
        <a:xfrm>
          <a:off x="6606540" y="1303020"/>
          <a:ext cx="7246620" cy="444857"/>
        </a:xfrm>
        <a:prstGeom prst="rect">
          <a:avLst/>
        </a:prstGeom>
      </xdr:spPr>
    </xdr:pic>
    <xdr:clientData/>
  </xdr:twoCellAnchor>
  <xdr:twoCellAnchor editAs="oneCell">
    <xdr:from>
      <xdr:col>0</xdr:col>
      <xdr:colOff>7840980</xdr:colOff>
      <xdr:row>0</xdr:row>
      <xdr:rowOff>3617242</xdr:rowOff>
    </xdr:from>
    <xdr:to>
      <xdr:col>0</xdr:col>
      <xdr:colOff>9570720</xdr:colOff>
      <xdr:row>0</xdr:row>
      <xdr:rowOff>4576351</xdr:rowOff>
    </xdr:to>
    <xdr:pic>
      <xdr:nvPicPr>
        <xdr:cNvPr id="4" name="Grafik 3">
          <a:hlinkClick xmlns:r="http://schemas.openxmlformats.org/officeDocument/2006/relationships" r:id="rId3"/>
          <a:extLst>
            <a:ext uri="{FF2B5EF4-FFF2-40B4-BE49-F238E27FC236}">
              <a16:creationId xmlns:a16="http://schemas.microsoft.com/office/drawing/2014/main" id="{017C23B1-8576-405F-B477-C6BF64B340B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40980" y="3617242"/>
          <a:ext cx="1729740" cy="9591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1065484</xdr:colOff>
      <xdr:row>1</xdr:row>
      <xdr:rowOff>119880</xdr:rowOff>
    </xdr:to>
    <xdr:pic>
      <xdr:nvPicPr>
        <xdr:cNvPr id="3" name="Grafik 2">
          <a:extLst>
            <a:ext uri="{FF2B5EF4-FFF2-40B4-BE49-F238E27FC236}">
              <a16:creationId xmlns:a16="http://schemas.microsoft.com/office/drawing/2014/main" id="{3F267CFA-7171-4405-9467-B6003CBD74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65484"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638265</xdr:colOff>
      <xdr:row>6</xdr:row>
      <xdr:rowOff>113891</xdr:rowOff>
    </xdr:from>
    <xdr:ext cx="184731" cy="937629"/>
    <xdr:sp macro="" textlink="">
      <xdr:nvSpPr>
        <xdr:cNvPr id="2" name="Rechteck 1">
          <a:extLst>
            <a:ext uri="{FF2B5EF4-FFF2-40B4-BE49-F238E27FC236}">
              <a16:creationId xmlns:a16="http://schemas.microsoft.com/office/drawing/2014/main" id="{72ABF2E1-9F35-49BC-9BBF-2DEFE59F5E6C}"/>
            </a:ext>
          </a:extLst>
        </xdr:cNvPr>
        <xdr:cNvSpPr/>
      </xdr:nvSpPr>
      <xdr:spPr>
        <a:xfrm>
          <a:off x="8267230" y="2444715"/>
          <a:ext cx="184731" cy="937629"/>
        </a:xfrm>
        <a:prstGeom prst="rect">
          <a:avLst/>
        </a:prstGeom>
        <a:noFill/>
      </xdr:spPr>
      <xdr:txBody>
        <a:bodyPr wrap="none" lIns="91440" tIns="45720" rIns="91440" bIns="45720">
          <a:spAutoFit/>
        </a:bodyPr>
        <a:lstStyle/>
        <a:p>
          <a:pPr algn="ctr"/>
          <a:endParaRPr lang="de-DE"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1935480</xdr:colOff>
      <xdr:row>0</xdr:row>
      <xdr:rowOff>0</xdr:rowOff>
    </xdr:from>
    <xdr:to>
      <xdr:col>3</xdr:col>
      <xdr:colOff>3426459</xdr:colOff>
      <xdr:row>0</xdr:row>
      <xdr:rowOff>1506143</xdr:rowOff>
    </xdr:to>
    <xdr:pic>
      <xdr:nvPicPr>
        <xdr:cNvPr id="2" name="Grafik 1">
          <a:extLst>
            <a:ext uri="{FF2B5EF4-FFF2-40B4-BE49-F238E27FC236}">
              <a16:creationId xmlns:a16="http://schemas.microsoft.com/office/drawing/2014/main" id="{73610DB3-3243-4EA5-B5FD-EDB167DA70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00" y="0"/>
          <a:ext cx="1490979" cy="150614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8C40C-2527-4CDE-A6DB-4E0EAA48E9FA}">
  <dimension ref="A1"/>
  <sheetViews>
    <sheetView tabSelected="1" workbookViewId="0">
      <selection activeCell="A2" sqref="A2"/>
    </sheetView>
  </sheetViews>
  <sheetFormatPr baseColWidth="10" defaultColWidth="11.44140625" defaultRowHeight="14.4" x14ac:dyDescent="0.3"/>
  <cols>
    <col min="1" max="1" width="203.6640625" customWidth="1"/>
  </cols>
  <sheetData>
    <row r="1" spans="1:1" ht="374.4" x14ac:dyDescent="0.3">
      <c r="A1" s="58" t="s">
        <v>112</v>
      </c>
    </row>
  </sheetData>
  <sheetProtection algorithmName="SHA-512" hashValue="5wr7BUB70RJOR0160VFWX+86d4QR4GzkI6r5iDLsYQCOapaH0FMT7EISed0mzwj6+bdBzi2MJ3j9bVw5SV2HPQ==" saltValue="mo1uIqDjhi34xicXWb6ysg==" spinCount="100000" sheet="1" objects="1" scenarios="1" selectLockedCells="1" selectUnlockedCells="1"/>
  <pageMargins left="0.7" right="0.7" top="0.78740157499999996" bottom="0.78740157499999996"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4DBCE-31CA-49A0-9809-CCE7C1671741}">
  <sheetPr codeName="Tabelle1"/>
  <dimension ref="A1:D15"/>
  <sheetViews>
    <sheetView zoomScaleNormal="100" workbookViewId="0">
      <selection activeCell="B6" sqref="B6"/>
    </sheetView>
  </sheetViews>
  <sheetFormatPr baseColWidth="10" defaultColWidth="11.44140625" defaultRowHeight="14.4" x14ac:dyDescent="0.3"/>
  <cols>
    <col min="1" max="1" width="35.5546875" bestFit="1" customWidth="1"/>
    <col min="2" max="2" width="79.109375" customWidth="1"/>
    <col min="3" max="3" width="4.109375" customWidth="1"/>
    <col min="4" max="4" width="80.33203125" customWidth="1"/>
  </cols>
  <sheetData>
    <row r="1" spans="1:4" ht="75.599999999999994" x14ac:dyDescent="0.45">
      <c r="B1" s="64" t="s">
        <v>107</v>
      </c>
    </row>
    <row r="2" spans="1:4" ht="15" thickBot="1" x14ac:dyDescent="0.35"/>
    <row r="3" spans="1:4" ht="18" customHeight="1" x14ac:dyDescent="0.35">
      <c r="A3" s="16" t="s">
        <v>0</v>
      </c>
      <c r="B3" s="6"/>
      <c r="D3" s="69" t="s">
        <v>106</v>
      </c>
    </row>
    <row r="4" spans="1:4" ht="18" x14ac:dyDescent="0.35">
      <c r="A4" s="16" t="s">
        <v>1</v>
      </c>
      <c r="B4" s="6"/>
      <c r="D4" s="70"/>
    </row>
    <row r="5" spans="1:4" ht="18" x14ac:dyDescent="0.35">
      <c r="A5" s="16" t="s">
        <v>90</v>
      </c>
      <c r="B5" s="52"/>
      <c r="D5" s="70"/>
    </row>
    <row r="6" spans="1:4" ht="18" x14ac:dyDescent="0.35">
      <c r="A6" s="16" t="s">
        <v>2</v>
      </c>
      <c r="B6" s="6"/>
      <c r="D6" s="70"/>
    </row>
    <row r="7" spans="1:4" ht="18" x14ac:dyDescent="0.35">
      <c r="A7" s="16" t="s">
        <v>3</v>
      </c>
      <c r="B7" s="65" t="s">
        <v>105</v>
      </c>
      <c r="D7" s="70"/>
    </row>
    <row r="8" spans="1:4" ht="18.600000000000001" thickBot="1" x14ac:dyDescent="0.4">
      <c r="A8" s="16" t="s">
        <v>111</v>
      </c>
      <c r="B8" s="16" t="s">
        <v>4</v>
      </c>
      <c r="D8" s="71"/>
    </row>
    <row r="9" spans="1:4" ht="18" x14ac:dyDescent="0.35">
      <c r="A9" s="2"/>
      <c r="B9" s="2"/>
    </row>
    <row r="10" spans="1:4" ht="18.600000000000001" thickBot="1" x14ac:dyDescent="0.4">
      <c r="A10" s="2" t="s">
        <v>5</v>
      </c>
      <c r="B10" s="66"/>
    </row>
    <row r="11" spans="1:4" ht="18" customHeight="1" x14ac:dyDescent="0.35">
      <c r="A11" s="16" t="s">
        <v>6</v>
      </c>
      <c r="B11" s="67">
        <f>TrainerInerfahrung!I52</f>
        <v>0</v>
      </c>
      <c r="D11" s="69" t="s">
        <v>7</v>
      </c>
    </row>
    <row r="12" spans="1:4" ht="18" x14ac:dyDescent="0.35">
      <c r="A12" s="16" t="s">
        <v>8</v>
      </c>
      <c r="B12" s="67">
        <f>SpielerInerfahrung!H52</f>
        <v>0</v>
      </c>
      <c r="D12" s="70"/>
    </row>
    <row r="13" spans="1:4" ht="18" x14ac:dyDescent="0.35">
      <c r="A13" s="16" t="s">
        <v>9</v>
      </c>
      <c r="B13" s="67">
        <f>'rel. Aus- und Weiterbildung'!F6</f>
        <v>0</v>
      </c>
      <c r="D13" s="70"/>
    </row>
    <row r="14" spans="1:4" ht="18" x14ac:dyDescent="0.35">
      <c r="A14" s="16" t="s">
        <v>10</v>
      </c>
      <c r="B14" s="67">
        <f>'rel. Aus- und Weiterbildung'!F52</f>
        <v>0</v>
      </c>
      <c r="D14" s="70"/>
    </row>
    <row r="15" spans="1:4" ht="18.600000000000001" thickBot="1" x14ac:dyDescent="0.4">
      <c r="A15" s="60" t="s">
        <v>11</v>
      </c>
      <c r="B15" s="68">
        <f>SUM(B11:B14)</f>
        <v>0</v>
      </c>
      <c r="D15" s="71"/>
    </row>
  </sheetData>
  <sheetProtection algorithmName="SHA-512" hashValue="p8LfBG1E4U02oLaZjUePC0Yx6/QSrGi37AmGrcd5HyAgs3Uy5nc1y4D2L36H4UycJGe4NqjRy/LnMVfzfy+L1g==" saltValue="N6tGpheGoJDXI5EGiRvEtg==" spinCount="100000" sheet="1" objects="1" scenarios="1" selectLockedCells="1"/>
  <mergeCells count="2">
    <mergeCell ref="D11:D15"/>
    <mergeCell ref="D3:D8"/>
  </mergeCells>
  <dataValidations count="1">
    <dataValidation type="date" errorStyle="information" allowBlank="1" showInputMessage="1" showErrorMessage="1" errorTitle="Falsches Format" error="Bitte in TT.MM.JJJJ angeben!" sqref="B5" xr:uid="{26EBFFBF-4E28-491B-9271-F7636F1D7E66}">
      <formula1>1</formula1>
      <formula2>46387</formula2>
    </dataValidation>
  </dataValidations>
  <pageMargins left="0.7" right="0.7" top="0.78740157499999996" bottom="0.78740157499999996" header="0.3" footer="0.3"/>
  <pageSetup paperSize="9" scale="74" orientation="portrait" horizontalDpi="1200" verticalDpi="1200" r:id="rId1"/>
  <colBreaks count="1" manualBreakCount="1">
    <brk id="3" max="1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14C6A-EA26-4584-9695-08EF543F6000}">
  <dimension ref="A1:O52"/>
  <sheetViews>
    <sheetView topLeftCell="A10" zoomScale="85" zoomScaleNormal="85" workbookViewId="0">
      <selection activeCell="D38" sqref="D38"/>
    </sheetView>
  </sheetViews>
  <sheetFormatPr baseColWidth="10" defaultColWidth="11.44140625" defaultRowHeight="14.4" x14ac:dyDescent="0.3"/>
  <cols>
    <col min="1" max="1" width="24.44140625" customWidth="1"/>
    <col min="2" max="3" width="31.6640625" customWidth="1"/>
    <col min="4" max="4" width="14.33203125" customWidth="1"/>
    <col min="5" max="5" width="14.44140625" customWidth="1"/>
    <col min="6" max="6" width="51.33203125" customWidth="1"/>
    <col min="7" max="7" width="7.6640625" bestFit="1" customWidth="1"/>
    <col min="8" max="8" width="19.6640625" customWidth="1"/>
    <col min="9" max="9" width="9.6640625" bestFit="1" customWidth="1"/>
    <col min="10" max="10" width="3" customWidth="1"/>
    <col min="11" max="11" width="72.109375" customWidth="1"/>
  </cols>
  <sheetData>
    <row r="1" spans="1:15" ht="22.8" x14ac:dyDescent="0.4">
      <c r="A1" s="72" t="s">
        <v>108</v>
      </c>
      <c r="B1" s="72"/>
      <c r="C1" s="72"/>
      <c r="D1" s="72"/>
      <c r="E1" s="72"/>
      <c r="F1" s="72"/>
      <c r="G1" s="72"/>
      <c r="H1" s="72"/>
      <c r="I1" s="72"/>
      <c r="J1" s="72"/>
    </row>
    <row r="2" spans="1:15" ht="23.4" thickBot="1" x14ac:dyDescent="0.45">
      <c r="A2" s="17"/>
      <c r="B2" s="17"/>
      <c r="C2" s="17"/>
      <c r="D2" s="17"/>
      <c r="E2" s="17"/>
      <c r="F2" s="17"/>
      <c r="G2" s="17"/>
      <c r="H2" s="17"/>
      <c r="I2" s="17"/>
      <c r="J2" s="17"/>
    </row>
    <row r="3" spans="1:15" ht="15" thickBot="1" x14ac:dyDescent="0.35">
      <c r="A3" s="3" t="s">
        <v>12</v>
      </c>
    </row>
    <row r="4" spans="1:15" ht="28.95" customHeight="1" x14ac:dyDescent="0.3">
      <c r="A4" s="18" t="s">
        <v>13</v>
      </c>
      <c r="B4" s="18" t="s">
        <v>14</v>
      </c>
      <c r="C4" s="18" t="s">
        <v>15</v>
      </c>
      <c r="D4" s="19" t="s">
        <v>16</v>
      </c>
      <c r="E4" s="19" t="s">
        <v>17</v>
      </c>
      <c r="F4" s="18" t="s">
        <v>97</v>
      </c>
      <c r="G4" s="20" t="s">
        <v>18</v>
      </c>
      <c r="H4" s="18" t="s">
        <v>19</v>
      </c>
      <c r="I4" s="20" t="s">
        <v>20</v>
      </c>
      <c r="K4" s="69" t="s">
        <v>103</v>
      </c>
      <c r="L4" s="56"/>
      <c r="M4" s="56"/>
      <c r="N4" s="56"/>
      <c r="O4" s="56"/>
    </row>
    <row r="5" spans="1:15" x14ac:dyDescent="0.3">
      <c r="A5" s="6"/>
      <c r="B5" s="6"/>
      <c r="C5" s="6"/>
      <c r="D5" s="52"/>
      <c r="E5" s="52"/>
      <c r="F5" s="26"/>
      <c r="G5" s="7">
        <f>IFERROR(VLOOKUP(F5,'Tabellen zur Übersicht'!$A$5:$B$21,2,FALSE),0)</f>
        <v>0</v>
      </c>
      <c r="H5" s="48"/>
      <c r="I5" s="8">
        <f>G5*H5</f>
        <v>0</v>
      </c>
      <c r="K5" s="70"/>
      <c r="L5" s="56"/>
      <c r="M5" s="56"/>
      <c r="N5" s="56"/>
      <c r="O5" s="56"/>
    </row>
    <row r="6" spans="1:15" x14ac:dyDescent="0.3">
      <c r="A6" s="6"/>
      <c r="B6" s="6"/>
      <c r="C6" s="6"/>
      <c r="D6" s="52"/>
      <c r="E6" s="52"/>
      <c r="F6" s="26"/>
      <c r="G6" s="7">
        <f>IFERROR(VLOOKUP(F6,'Tabellen zur Übersicht'!$A$5:$B$21,2,FALSE),0)</f>
        <v>0</v>
      </c>
      <c r="H6" s="48"/>
      <c r="I6" s="8">
        <f t="shared" ref="I6:I24" si="0">G6*H6</f>
        <v>0</v>
      </c>
      <c r="K6" s="70"/>
      <c r="L6" s="56"/>
      <c r="M6" s="56"/>
      <c r="N6" s="56"/>
      <c r="O6" s="56"/>
    </row>
    <row r="7" spans="1:15" x14ac:dyDescent="0.3">
      <c r="A7" s="6"/>
      <c r="B7" s="6"/>
      <c r="C7" s="6"/>
      <c r="D7" s="52"/>
      <c r="E7" s="52"/>
      <c r="F7" s="26"/>
      <c r="G7" s="7">
        <f>IFERROR(VLOOKUP(F7,'Tabellen zur Übersicht'!$A$5:$B$21,2,FALSE),0)</f>
        <v>0</v>
      </c>
      <c r="H7" s="48"/>
      <c r="I7" s="8">
        <f t="shared" si="0"/>
        <v>0</v>
      </c>
      <c r="K7" s="70"/>
      <c r="L7" s="56"/>
      <c r="M7" s="56"/>
      <c r="N7" s="56"/>
      <c r="O7" s="56"/>
    </row>
    <row r="8" spans="1:15" x14ac:dyDescent="0.3">
      <c r="A8" s="6"/>
      <c r="B8" s="6"/>
      <c r="C8" s="6"/>
      <c r="D8" s="52"/>
      <c r="E8" s="52"/>
      <c r="F8" s="26"/>
      <c r="G8" s="7">
        <f>IFERROR(VLOOKUP(F8,'Tabellen zur Übersicht'!$A$5:$B$21,2,FALSE),0)</f>
        <v>0</v>
      </c>
      <c r="H8" s="48"/>
      <c r="I8" s="8">
        <f t="shared" si="0"/>
        <v>0</v>
      </c>
      <c r="K8" s="70"/>
      <c r="L8" s="56"/>
      <c r="M8" s="56"/>
      <c r="N8" s="56"/>
      <c r="O8" s="56"/>
    </row>
    <row r="9" spans="1:15" x14ac:dyDescent="0.3">
      <c r="A9" s="6"/>
      <c r="B9" s="6"/>
      <c r="C9" s="6"/>
      <c r="D9" s="52"/>
      <c r="E9" s="52"/>
      <c r="F9" s="26"/>
      <c r="G9" s="7">
        <f>IFERROR(VLOOKUP(F9,'Tabellen zur Übersicht'!$A$5:$B$21,2,FALSE),0)</f>
        <v>0</v>
      </c>
      <c r="H9" s="48"/>
      <c r="I9" s="8">
        <f t="shared" si="0"/>
        <v>0</v>
      </c>
      <c r="K9" s="70"/>
      <c r="L9" s="56"/>
      <c r="M9" s="56"/>
      <c r="N9" s="56"/>
      <c r="O9" s="56"/>
    </row>
    <row r="10" spans="1:15" x14ac:dyDescent="0.3">
      <c r="A10" s="6"/>
      <c r="B10" s="6"/>
      <c r="C10" s="6"/>
      <c r="D10" s="52"/>
      <c r="E10" s="52"/>
      <c r="F10" s="26"/>
      <c r="G10" s="7">
        <f>IFERROR(VLOOKUP(F10,'Tabellen zur Übersicht'!$A$5:$B$21,2,FALSE),0)</f>
        <v>0</v>
      </c>
      <c r="H10" s="48"/>
      <c r="I10" s="8">
        <f t="shared" si="0"/>
        <v>0</v>
      </c>
      <c r="K10" s="70"/>
      <c r="L10" s="56"/>
      <c r="M10" s="56"/>
      <c r="N10" s="56"/>
      <c r="O10" s="56"/>
    </row>
    <row r="11" spans="1:15" x14ac:dyDescent="0.3">
      <c r="A11" s="6"/>
      <c r="B11" s="6"/>
      <c r="C11" s="6"/>
      <c r="D11" s="52"/>
      <c r="E11" s="52"/>
      <c r="F11" s="26"/>
      <c r="G11" s="7">
        <f>IFERROR(VLOOKUP(F11,'Tabellen zur Übersicht'!$A$5:$B$21,2,FALSE),0)</f>
        <v>0</v>
      </c>
      <c r="H11" s="48"/>
      <c r="I11" s="8">
        <f t="shared" si="0"/>
        <v>0</v>
      </c>
      <c r="K11" s="70"/>
      <c r="L11" s="56"/>
      <c r="M11" s="56"/>
      <c r="N11" s="56"/>
      <c r="O11" s="56"/>
    </row>
    <row r="12" spans="1:15" x14ac:dyDescent="0.3">
      <c r="A12" s="6"/>
      <c r="B12" s="6"/>
      <c r="C12" s="6"/>
      <c r="D12" s="52"/>
      <c r="E12" s="52"/>
      <c r="F12" s="26"/>
      <c r="G12" s="7">
        <f>IFERROR(VLOOKUP(F12,'Tabellen zur Übersicht'!$A$5:$B$21,2,FALSE),0)</f>
        <v>0</v>
      </c>
      <c r="H12" s="48"/>
      <c r="I12" s="8">
        <f t="shared" si="0"/>
        <v>0</v>
      </c>
      <c r="K12" s="70"/>
      <c r="L12" s="56"/>
      <c r="M12" s="56"/>
      <c r="N12" s="56"/>
      <c r="O12" s="56"/>
    </row>
    <row r="13" spans="1:15" x14ac:dyDescent="0.3">
      <c r="A13" s="6"/>
      <c r="B13" s="6"/>
      <c r="C13" s="6"/>
      <c r="D13" s="52"/>
      <c r="E13" s="52"/>
      <c r="F13" s="26"/>
      <c r="G13" s="7">
        <f>IFERROR(VLOOKUP(F13,'Tabellen zur Übersicht'!$A$5:$B$21,2,FALSE),0)</f>
        <v>0</v>
      </c>
      <c r="H13" s="48"/>
      <c r="I13" s="8">
        <f t="shared" si="0"/>
        <v>0</v>
      </c>
      <c r="K13" s="70"/>
      <c r="L13" s="56"/>
      <c r="M13" s="56"/>
      <c r="N13" s="56"/>
      <c r="O13" s="56"/>
    </row>
    <row r="14" spans="1:15" x14ac:dyDescent="0.3">
      <c r="A14" s="6"/>
      <c r="B14" s="6"/>
      <c r="C14" s="6"/>
      <c r="D14" s="52"/>
      <c r="E14" s="52"/>
      <c r="F14" s="26"/>
      <c r="G14" s="7">
        <f>IFERROR(VLOOKUP(F14,'Tabellen zur Übersicht'!$A$5:$B$21,2,FALSE),0)</f>
        <v>0</v>
      </c>
      <c r="H14" s="48"/>
      <c r="I14" s="8">
        <f t="shared" si="0"/>
        <v>0</v>
      </c>
      <c r="K14" s="70"/>
      <c r="L14" s="56"/>
      <c r="M14" s="56"/>
      <c r="N14" s="56"/>
      <c r="O14" s="56"/>
    </row>
    <row r="15" spans="1:15" x14ac:dyDescent="0.3">
      <c r="A15" s="6"/>
      <c r="B15" s="6"/>
      <c r="C15" s="6"/>
      <c r="D15" s="52"/>
      <c r="E15" s="52"/>
      <c r="F15" s="26"/>
      <c r="G15" s="7">
        <f>IFERROR(VLOOKUP(F15,'Tabellen zur Übersicht'!$A$5:$B$21,2,FALSE),0)</f>
        <v>0</v>
      </c>
      <c r="H15" s="48"/>
      <c r="I15" s="8">
        <f t="shared" si="0"/>
        <v>0</v>
      </c>
      <c r="K15" s="70"/>
      <c r="L15" s="56"/>
      <c r="M15" s="56"/>
      <c r="N15" s="56"/>
      <c r="O15" s="56"/>
    </row>
    <row r="16" spans="1:15" x14ac:dyDescent="0.3">
      <c r="A16" s="6"/>
      <c r="B16" s="6"/>
      <c r="C16" s="6"/>
      <c r="D16" s="52"/>
      <c r="E16" s="52"/>
      <c r="F16" s="26"/>
      <c r="G16" s="7">
        <f>IFERROR(VLOOKUP(F16,'Tabellen zur Übersicht'!$A$5:$B$21,2,FALSE),0)</f>
        <v>0</v>
      </c>
      <c r="H16" s="48"/>
      <c r="I16" s="8">
        <f t="shared" si="0"/>
        <v>0</v>
      </c>
      <c r="K16" s="70"/>
      <c r="L16" s="56"/>
      <c r="M16" s="56"/>
      <c r="N16" s="56"/>
      <c r="O16" s="56"/>
    </row>
    <row r="17" spans="1:15" x14ac:dyDescent="0.3">
      <c r="A17" s="6"/>
      <c r="B17" s="6"/>
      <c r="C17" s="6"/>
      <c r="D17" s="52"/>
      <c r="E17" s="52"/>
      <c r="F17" s="26"/>
      <c r="G17" s="7">
        <f>IFERROR(VLOOKUP(F17,'Tabellen zur Übersicht'!$A$5:$B$21,2,FALSE),0)</f>
        <v>0</v>
      </c>
      <c r="H17" s="48"/>
      <c r="I17" s="8">
        <f t="shared" si="0"/>
        <v>0</v>
      </c>
      <c r="K17" s="70"/>
      <c r="L17" s="56"/>
      <c r="M17" s="56"/>
      <c r="N17" s="56"/>
      <c r="O17" s="56"/>
    </row>
    <row r="18" spans="1:15" x14ac:dyDescent="0.3">
      <c r="A18" s="6"/>
      <c r="B18" s="6"/>
      <c r="C18" s="6"/>
      <c r="D18" s="52"/>
      <c r="E18" s="52"/>
      <c r="F18" s="26"/>
      <c r="G18" s="7">
        <f>IFERROR(VLOOKUP(F18,'Tabellen zur Übersicht'!$A$5:$B$21,2,FALSE),0)</f>
        <v>0</v>
      </c>
      <c r="H18" s="48"/>
      <c r="I18" s="8">
        <f t="shared" si="0"/>
        <v>0</v>
      </c>
      <c r="K18" s="70"/>
      <c r="L18" s="56"/>
      <c r="M18" s="56"/>
      <c r="N18" s="56"/>
      <c r="O18" s="56"/>
    </row>
    <row r="19" spans="1:15" x14ac:dyDescent="0.3">
      <c r="A19" s="6"/>
      <c r="B19" s="6"/>
      <c r="C19" s="6"/>
      <c r="D19" s="52"/>
      <c r="E19" s="52"/>
      <c r="F19" s="26"/>
      <c r="G19" s="7">
        <f>IFERROR(VLOOKUP(F19,'Tabellen zur Übersicht'!$A$5:$B$21,2,FALSE),0)</f>
        <v>0</v>
      </c>
      <c r="H19" s="48"/>
      <c r="I19" s="8">
        <f t="shared" si="0"/>
        <v>0</v>
      </c>
      <c r="K19" s="70"/>
      <c r="L19" s="56"/>
      <c r="M19" s="56"/>
      <c r="N19" s="56"/>
      <c r="O19" s="56"/>
    </row>
    <row r="20" spans="1:15" x14ac:dyDescent="0.3">
      <c r="A20" s="6"/>
      <c r="B20" s="6"/>
      <c r="C20" s="6"/>
      <c r="D20" s="52"/>
      <c r="E20" s="52"/>
      <c r="F20" s="26"/>
      <c r="G20" s="7">
        <f>IFERROR(VLOOKUP(F20,'Tabellen zur Übersicht'!$A$5:$B$21,2,FALSE),0)</f>
        <v>0</v>
      </c>
      <c r="H20" s="48"/>
      <c r="I20" s="8">
        <f t="shared" si="0"/>
        <v>0</v>
      </c>
      <c r="K20" s="70"/>
      <c r="L20" s="56"/>
      <c r="M20" s="56"/>
      <c r="N20" s="56"/>
      <c r="O20" s="56"/>
    </row>
    <row r="21" spans="1:15" x14ac:dyDescent="0.3">
      <c r="A21" s="6"/>
      <c r="B21" s="6"/>
      <c r="C21" s="6"/>
      <c r="D21" s="52"/>
      <c r="E21" s="52"/>
      <c r="F21" s="26"/>
      <c r="G21" s="7">
        <f>IFERROR(VLOOKUP(F21,'Tabellen zur Übersicht'!$A$5:$B$21,2,FALSE),0)</f>
        <v>0</v>
      </c>
      <c r="H21" s="48"/>
      <c r="I21" s="8">
        <f t="shared" si="0"/>
        <v>0</v>
      </c>
      <c r="K21" s="70"/>
      <c r="L21" s="56"/>
      <c r="M21" s="56"/>
      <c r="N21" s="56"/>
      <c r="O21" s="56"/>
    </row>
    <row r="22" spans="1:15" x14ac:dyDescent="0.3">
      <c r="A22" s="6"/>
      <c r="B22" s="6"/>
      <c r="C22" s="6"/>
      <c r="D22" s="52"/>
      <c r="E22" s="52"/>
      <c r="F22" s="26"/>
      <c r="G22" s="7">
        <f>IFERROR(VLOOKUP(F22,'Tabellen zur Übersicht'!$A$5:$B$21,2,FALSE),0)</f>
        <v>0</v>
      </c>
      <c r="H22" s="48"/>
      <c r="I22" s="8">
        <f t="shared" si="0"/>
        <v>0</v>
      </c>
      <c r="K22" s="70"/>
      <c r="L22" s="56"/>
      <c r="M22" s="56"/>
      <c r="N22" s="56"/>
      <c r="O22" s="56"/>
    </row>
    <row r="23" spans="1:15" x14ac:dyDescent="0.3">
      <c r="A23" s="6"/>
      <c r="B23" s="6"/>
      <c r="C23" s="6"/>
      <c r="D23" s="52"/>
      <c r="E23" s="52"/>
      <c r="F23" s="26"/>
      <c r="G23" s="7">
        <f>IFERROR(VLOOKUP(F23,'Tabellen zur Übersicht'!$A$5:$B$21,2,FALSE),0)</f>
        <v>0</v>
      </c>
      <c r="H23" s="48"/>
      <c r="I23" s="8">
        <f t="shared" si="0"/>
        <v>0</v>
      </c>
      <c r="K23" s="70"/>
      <c r="L23" s="56"/>
      <c r="M23" s="56"/>
      <c r="N23" s="56"/>
      <c r="O23" s="56"/>
    </row>
    <row r="24" spans="1:15" ht="15" thickBot="1" x14ac:dyDescent="0.35">
      <c r="A24" s="6"/>
      <c r="B24" s="6"/>
      <c r="C24" s="6"/>
      <c r="D24" s="52"/>
      <c r="E24" s="52"/>
      <c r="F24" s="26"/>
      <c r="G24" s="7">
        <f>IFERROR(VLOOKUP(F24,'Tabellen zur Übersicht'!$A$5:$B$21,2,FALSE),0)</f>
        <v>0</v>
      </c>
      <c r="H24" s="48"/>
      <c r="I24" s="8">
        <f t="shared" si="0"/>
        <v>0</v>
      </c>
      <c r="K24" s="70"/>
      <c r="L24" s="56"/>
      <c r="M24" s="56"/>
      <c r="N24" s="56"/>
      <c r="O24" s="56"/>
    </row>
    <row r="25" spans="1:15" ht="15" thickBot="1" x14ac:dyDescent="0.35">
      <c r="A25" s="1"/>
      <c r="B25" s="1"/>
      <c r="C25" s="1"/>
      <c r="D25" s="1"/>
      <c r="E25" s="1"/>
      <c r="F25" s="1"/>
      <c r="G25" s="1"/>
      <c r="H25" s="1"/>
      <c r="I25" s="9">
        <f>SUM(I5:I24)</f>
        <v>0</v>
      </c>
      <c r="K25" s="71"/>
    </row>
    <row r="26" spans="1:15" ht="15" thickBot="1" x14ac:dyDescent="0.35">
      <c r="A26" s="1"/>
      <c r="B26" s="1"/>
      <c r="C26" s="1"/>
      <c r="D26" s="1"/>
      <c r="E26" s="1"/>
      <c r="F26" s="1"/>
      <c r="G26" s="1"/>
      <c r="H26" s="1"/>
      <c r="I26" s="51"/>
    </row>
    <row r="27" spans="1:15" ht="15" thickBot="1" x14ac:dyDescent="0.35">
      <c r="A27" s="3" t="s">
        <v>21</v>
      </c>
    </row>
    <row r="28" spans="1:15" ht="28.95" customHeight="1" x14ac:dyDescent="0.3">
      <c r="A28" s="18" t="s">
        <v>22</v>
      </c>
      <c r="B28" s="18" t="s">
        <v>14</v>
      </c>
      <c r="C28" s="18" t="s">
        <v>23</v>
      </c>
      <c r="D28" s="19" t="s">
        <v>16</v>
      </c>
      <c r="E28" s="19" t="s">
        <v>17</v>
      </c>
      <c r="F28" s="18" t="s">
        <v>98</v>
      </c>
      <c r="G28" s="20" t="s">
        <v>18</v>
      </c>
      <c r="H28" s="18" t="s">
        <v>19</v>
      </c>
      <c r="I28" s="20" t="s">
        <v>20</v>
      </c>
      <c r="K28" s="69" t="s">
        <v>102</v>
      </c>
    </row>
    <row r="29" spans="1:15" x14ac:dyDescent="0.3">
      <c r="A29" s="6"/>
      <c r="B29" s="6"/>
      <c r="C29" s="6"/>
      <c r="D29" s="52"/>
      <c r="E29" s="52"/>
      <c r="F29" s="26"/>
      <c r="G29" s="7">
        <f>IFERROR(VLOOKUP(F29,'Tabellen zur Übersicht'!$A$24:$B$29,2,FALSE),0)</f>
        <v>0</v>
      </c>
      <c r="H29" s="48"/>
      <c r="I29" s="8">
        <f>G29*H29</f>
        <v>0</v>
      </c>
      <c r="K29" s="70"/>
    </row>
    <row r="30" spans="1:15" x14ac:dyDescent="0.3">
      <c r="A30" s="6"/>
      <c r="B30" s="6"/>
      <c r="C30" s="6"/>
      <c r="D30" s="52"/>
      <c r="E30" s="52"/>
      <c r="F30" s="26"/>
      <c r="G30" s="7">
        <f>IFERROR(VLOOKUP(F30,'Tabellen zur Übersicht'!$A$24:$B$29,2,FALSE),0)</f>
        <v>0</v>
      </c>
      <c r="H30" s="48"/>
      <c r="I30" s="8">
        <f t="shared" ref="I30:I48" si="1">G30*H30</f>
        <v>0</v>
      </c>
      <c r="K30" s="70"/>
    </row>
    <row r="31" spans="1:15" x14ac:dyDescent="0.3">
      <c r="A31" s="6"/>
      <c r="B31" s="6"/>
      <c r="C31" s="6"/>
      <c r="D31" s="52"/>
      <c r="E31" s="52"/>
      <c r="F31" s="26"/>
      <c r="G31" s="7">
        <f>IFERROR(VLOOKUP(F31,'Tabellen zur Übersicht'!$A$24:$B$29,2,FALSE),0)</f>
        <v>0</v>
      </c>
      <c r="H31" s="48"/>
      <c r="I31" s="8">
        <f t="shared" si="1"/>
        <v>0</v>
      </c>
      <c r="K31" s="70"/>
    </row>
    <row r="32" spans="1:15" x14ac:dyDescent="0.3">
      <c r="A32" s="6"/>
      <c r="B32" s="6"/>
      <c r="C32" s="6"/>
      <c r="D32" s="52"/>
      <c r="E32" s="52"/>
      <c r="F32" s="26"/>
      <c r="G32" s="7">
        <f>IFERROR(VLOOKUP(F32,'Tabellen zur Übersicht'!$A$24:$B$29,2,FALSE),0)</f>
        <v>0</v>
      </c>
      <c r="H32" s="48"/>
      <c r="I32" s="8">
        <f t="shared" si="1"/>
        <v>0</v>
      </c>
      <c r="K32" s="70"/>
    </row>
    <row r="33" spans="1:11" x14ac:dyDescent="0.3">
      <c r="A33" s="6"/>
      <c r="B33" s="6"/>
      <c r="C33" s="6"/>
      <c r="D33" s="52"/>
      <c r="E33" s="52"/>
      <c r="F33" s="26"/>
      <c r="G33" s="7">
        <f>IFERROR(VLOOKUP(F33,'Tabellen zur Übersicht'!$A$24:$B$29,2,FALSE),0)</f>
        <v>0</v>
      </c>
      <c r="H33" s="48"/>
      <c r="I33" s="8">
        <f t="shared" si="1"/>
        <v>0</v>
      </c>
      <c r="K33" s="70"/>
    </row>
    <row r="34" spans="1:11" x14ac:dyDescent="0.3">
      <c r="A34" s="6"/>
      <c r="B34" s="6"/>
      <c r="C34" s="6"/>
      <c r="D34" s="52"/>
      <c r="E34" s="52"/>
      <c r="F34" s="26"/>
      <c r="G34" s="7">
        <f>IFERROR(VLOOKUP(F34,'Tabellen zur Übersicht'!$A$24:$B$29,2,FALSE),0)</f>
        <v>0</v>
      </c>
      <c r="H34" s="48"/>
      <c r="I34" s="8">
        <f t="shared" si="1"/>
        <v>0</v>
      </c>
      <c r="K34" s="70"/>
    </row>
    <row r="35" spans="1:11" x14ac:dyDescent="0.3">
      <c r="A35" s="6"/>
      <c r="B35" s="6"/>
      <c r="C35" s="6"/>
      <c r="D35" s="52"/>
      <c r="E35" s="52"/>
      <c r="F35" s="26"/>
      <c r="G35" s="7">
        <f>IFERROR(VLOOKUP(F35,'Tabellen zur Übersicht'!$A$24:$B$29,2,FALSE),0)</f>
        <v>0</v>
      </c>
      <c r="H35" s="48"/>
      <c r="I35" s="8">
        <f t="shared" si="1"/>
        <v>0</v>
      </c>
      <c r="K35" s="70"/>
    </row>
    <row r="36" spans="1:11" x14ac:dyDescent="0.3">
      <c r="A36" s="6"/>
      <c r="B36" s="6"/>
      <c r="C36" s="6"/>
      <c r="D36" s="52"/>
      <c r="E36" s="52"/>
      <c r="F36" s="26"/>
      <c r="G36" s="7">
        <f>IFERROR(VLOOKUP(F36,'Tabellen zur Übersicht'!$A$24:$B$29,2,FALSE),0)</f>
        <v>0</v>
      </c>
      <c r="H36" s="48"/>
      <c r="I36" s="8">
        <f t="shared" si="1"/>
        <v>0</v>
      </c>
      <c r="K36" s="70"/>
    </row>
    <row r="37" spans="1:11" x14ac:dyDescent="0.3">
      <c r="A37" s="6"/>
      <c r="B37" s="6"/>
      <c r="C37" s="6"/>
      <c r="D37" s="52"/>
      <c r="E37" s="52"/>
      <c r="F37" s="26"/>
      <c r="G37" s="7">
        <f>IFERROR(VLOOKUP(F37,'Tabellen zur Übersicht'!$A$24:$B$29,2,FALSE),0)</f>
        <v>0</v>
      </c>
      <c r="H37" s="48"/>
      <c r="I37" s="8">
        <f t="shared" si="1"/>
        <v>0</v>
      </c>
      <c r="K37" s="70"/>
    </row>
    <row r="38" spans="1:11" x14ac:dyDescent="0.3">
      <c r="A38" s="6"/>
      <c r="B38" s="6"/>
      <c r="C38" s="6"/>
      <c r="D38" s="52"/>
      <c r="E38" s="52"/>
      <c r="F38" s="26"/>
      <c r="G38" s="7">
        <f>IFERROR(VLOOKUP(F38,'Tabellen zur Übersicht'!$A$24:$B$29,2,FALSE),0)</f>
        <v>0</v>
      </c>
      <c r="H38" s="48"/>
      <c r="I38" s="8">
        <f t="shared" si="1"/>
        <v>0</v>
      </c>
      <c r="K38" s="70"/>
    </row>
    <row r="39" spans="1:11" x14ac:dyDescent="0.3">
      <c r="A39" s="6"/>
      <c r="B39" s="6"/>
      <c r="C39" s="6"/>
      <c r="D39" s="52"/>
      <c r="E39" s="52"/>
      <c r="F39" s="26"/>
      <c r="G39" s="7">
        <f>IFERROR(VLOOKUP(F39,'Tabellen zur Übersicht'!$A$24:$B$29,2,FALSE),0)</f>
        <v>0</v>
      </c>
      <c r="H39" s="48"/>
      <c r="I39" s="8">
        <f t="shared" si="1"/>
        <v>0</v>
      </c>
      <c r="K39" s="70"/>
    </row>
    <row r="40" spans="1:11" x14ac:dyDescent="0.3">
      <c r="A40" s="6"/>
      <c r="B40" s="6"/>
      <c r="C40" s="6"/>
      <c r="D40" s="52"/>
      <c r="E40" s="52"/>
      <c r="F40" s="26"/>
      <c r="G40" s="7">
        <f>IFERROR(VLOOKUP(F40,'Tabellen zur Übersicht'!$A$24:$B$29,2,FALSE),0)</f>
        <v>0</v>
      </c>
      <c r="H40" s="48"/>
      <c r="I40" s="8">
        <f t="shared" si="1"/>
        <v>0</v>
      </c>
      <c r="K40" s="70"/>
    </row>
    <row r="41" spans="1:11" x14ac:dyDescent="0.3">
      <c r="A41" s="6"/>
      <c r="B41" s="6"/>
      <c r="C41" s="6"/>
      <c r="D41" s="52"/>
      <c r="E41" s="52"/>
      <c r="F41" s="26"/>
      <c r="G41" s="7">
        <f>IFERROR(VLOOKUP(F41,'Tabellen zur Übersicht'!$A$24:$B$29,2,FALSE),0)</f>
        <v>0</v>
      </c>
      <c r="H41" s="48"/>
      <c r="I41" s="8">
        <f t="shared" si="1"/>
        <v>0</v>
      </c>
      <c r="K41" s="70"/>
    </row>
    <row r="42" spans="1:11" x14ac:dyDescent="0.3">
      <c r="A42" s="6"/>
      <c r="B42" s="6"/>
      <c r="C42" s="6"/>
      <c r="D42" s="52"/>
      <c r="E42" s="52"/>
      <c r="F42" s="26"/>
      <c r="G42" s="7">
        <f>IFERROR(VLOOKUP(F42,'Tabellen zur Übersicht'!$A$24:$B$29,2,FALSE),0)</f>
        <v>0</v>
      </c>
      <c r="H42" s="48"/>
      <c r="I42" s="8">
        <f t="shared" si="1"/>
        <v>0</v>
      </c>
      <c r="K42" s="70"/>
    </row>
    <row r="43" spans="1:11" x14ac:dyDescent="0.3">
      <c r="A43" s="6"/>
      <c r="B43" s="6"/>
      <c r="C43" s="6"/>
      <c r="D43" s="52"/>
      <c r="E43" s="52"/>
      <c r="F43" s="26"/>
      <c r="G43" s="7">
        <f>IFERROR(VLOOKUP(F43,'Tabellen zur Übersicht'!$A$24:$B$29,2,FALSE),0)</f>
        <v>0</v>
      </c>
      <c r="H43" s="48"/>
      <c r="I43" s="8">
        <f t="shared" si="1"/>
        <v>0</v>
      </c>
      <c r="K43" s="70"/>
    </row>
    <row r="44" spans="1:11" x14ac:dyDescent="0.3">
      <c r="A44" s="6"/>
      <c r="B44" s="6"/>
      <c r="C44" s="6"/>
      <c r="D44" s="52"/>
      <c r="E44" s="52"/>
      <c r="F44" s="26"/>
      <c r="G44" s="7">
        <f>IFERROR(VLOOKUP(F44,'Tabellen zur Übersicht'!$A$24:$B$29,2,FALSE),0)</f>
        <v>0</v>
      </c>
      <c r="H44" s="48"/>
      <c r="I44" s="8">
        <f t="shared" si="1"/>
        <v>0</v>
      </c>
      <c r="K44" s="70"/>
    </row>
    <row r="45" spans="1:11" x14ac:dyDescent="0.3">
      <c r="A45" s="6"/>
      <c r="B45" s="6"/>
      <c r="C45" s="6"/>
      <c r="D45" s="52"/>
      <c r="E45" s="52"/>
      <c r="F45" s="26"/>
      <c r="G45" s="7">
        <f>IFERROR(VLOOKUP(F45,'Tabellen zur Übersicht'!$A$24:$B$29,2,FALSE),0)</f>
        <v>0</v>
      </c>
      <c r="H45" s="48"/>
      <c r="I45" s="8">
        <f t="shared" si="1"/>
        <v>0</v>
      </c>
      <c r="K45" s="70"/>
    </row>
    <row r="46" spans="1:11" x14ac:dyDescent="0.3">
      <c r="A46" s="6"/>
      <c r="B46" s="6"/>
      <c r="C46" s="6"/>
      <c r="D46" s="52"/>
      <c r="E46" s="52"/>
      <c r="F46" s="26"/>
      <c r="G46" s="7">
        <f>IFERROR(VLOOKUP(F46,'Tabellen zur Übersicht'!$A$24:$B$29,2,FALSE),0)</f>
        <v>0</v>
      </c>
      <c r="H46" s="48"/>
      <c r="I46" s="8">
        <f t="shared" si="1"/>
        <v>0</v>
      </c>
      <c r="K46" s="70"/>
    </row>
    <row r="47" spans="1:11" x14ac:dyDescent="0.3">
      <c r="A47" s="6"/>
      <c r="B47" s="6"/>
      <c r="C47" s="6"/>
      <c r="D47" s="52"/>
      <c r="E47" s="52"/>
      <c r="F47" s="26"/>
      <c r="G47" s="7">
        <f>IFERROR(VLOOKUP(F47,'Tabellen zur Übersicht'!$A$24:$B$29,2,FALSE),0)</f>
        <v>0</v>
      </c>
      <c r="H47" s="48"/>
      <c r="I47" s="8">
        <f t="shared" si="1"/>
        <v>0</v>
      </c>
      <c r="K47" s="70"/>
    </row>
    <row r="48" spans="1:11" ht="15" thickBot="1" x14ac:dyDescent="0.35">
      <c r="A48" s="6"/>
      <c r="B48" s="6"/>
      <c r="C48" s="6"/>
      <c r="D48" s="52"/>
      <c r="E48" s="52"/>
      <c r="F48" s="26"/>
      <c r="G48" s="7">
        <f>IFERROR(VLOOKUP(F48,'Tabellen zur Übersicht'!$A$24:$B$29,2,FALSE),0)</f>
        <v>0</v>
      </c>
      <c r="H48" s="48"/>
      <c r="I48" s="8">
        <f t="shared" si="1"/>
        <v>0</v>
      </c>
      <c r="K48" s="70"/>
    </row>
    <row r="49" spans="1:11" ht="15" thickBot="1" x14ac:dyDescent="0.35">
      <c r="A49" s="1"/>
      <c r="B49" s="1"/>
      <c r="C49" s="1"/>
      <c r="D49" s="1"/>
      <c r="E49" s="1"/>
      <c r="F49" s="1"/>
      <c r="G49" s="1"/>
      <c r="H49" s="1"/>
      <c r="I49" s="9">
        <f>SUM(I29:I48)</f>
        <v>0</v>
      </c>
      <c r="K49" s="71"/>
    </row>
    <row r="51" spans="1:11" ht="15" thickBot="1" x14ac:dyDescent="0.35"/>
    <row r="52" spans="1:11" ht="58.2" thickBot="1" x14ac:dyDescent="0.4">
      <c r="H52" s="59" t="s">
        <v>91</v>
      </c>
      <c r="I52" s="50">
        <f>I49+I25</f>
        <v>0</v>
      </c>
    </row>
  </sheetData>
  <sheetProtection algorithmName="SHA-512" hashValue="hc3adTf5IuGPVnh+/RcRDa9ENkKoIL5w8Iqo4S1P3LkGx9/9PWnwWdGlf2oCZHUeJ4odgNtJZ+59FMoseAA/hg==" saltValue="MKzk6w15mC4yBnwAN1y9MA==" spinCount="100000" sheet="1" objects="1" scenarios="1" selectLockedCells="1"/>
  <mergeCells count="3">
    <mergeCell ref="A1:J1"/>
    <mergeCell ref="K28:K49"/>
    <mergeCell ref="K4:K25"/>
  </mergeCells>
  <dataValidations count="3">
    <dataValidation type="decimal" allowBlank="1" showInputMessage="1" showErrorMessage="1" sqref="G5:G24 G29:G48" xr:uid="{8BC0911D-E484-421D-9B21-750B1C2DE3D2}">
      <formula1>0</formula1>
      <formula2>100</formula2>
    </dataValidation>
    <dataValidation errorStyle="information" showInputMessage="1" showErrorMessage="1" errorTitle="Auszufüllende Felder" error="Um die Saisons und eine finale Punktzahl zu erhalten, müssen alle Felder (Verein, Altersklasse, Liga, Beginn und Ende sowie eine Auswahl im Dropdown-Menü) ausgefüllt werden." sqref="H5" xr:uid="{9B6D3FD1-82C6-4A47-AA5F-F780F035C2F7}"/>
    <dataValidation type="custom" allowBlank="1" showInputMessage="1" showErrorMessage="1" sqref="B5" xr:uid="{0D284633-FDA1-43F4-B44F-6CAF36CDC8E1}">
      <formula1>NOT(ISBLANK(A5))</formula1>
    </dataValidation>
  </dataValidations>
  <pageMargins left="0.7" right="0.7" top="0.78740157499999996" bottom="0.78740157499999996" header="0.3" footer="0.3"/>
  <pageSetup paperSize="9" scale="42" orientation="portrait" horizontalDpi="1200" verticalDpi="1200" r:id="rId1"/>
  <colBreaks count="1" manualBreakCount="1">
    <brk id="10" max="51" man="1"/>
  </colBreaks>
  <extLst>
    <ext xmlns:x14="http://schemas.microsoft.com/office/spreadsheetml/2009/9/main" uri="{CCE6A557-97BC-4b89-ADB6-D9C93CAAB3DF}">
      <x14:dataValidations xmlns:xm="http://schemas.microsoft.com/office/excel/2006/main" count="2">
        <x14:dataValidation type="list" allowBlank="1" showInputMessage="1" showErrorMessage="1" xr:uid="{4BF81106-026C-436C-A409-C6322945CCF2}">
          <x14:formula1>
            <xm:f>'Tabellen zur Übersicht'!$A$5:$A$21</xm:f>
          </x14:formula1>
          <xm:sqref>F5:F24</xm:sqref>
        </x14:dataValidation>
        <x14:dataValidation type="list" allowBlank="1" showInputMessage="1" showErrorMessage="1" xr:uid="{E7E945D7-C975-42A6-8120-91EF14353B71}">
          <x14:formula1>
            <xm:f>'Tabellen zur Übersicht'!$A$24:$A$29</xm:f>
          </x14:formula1>
          <xm:sqref>F29:F48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4C740-B36F-4C0B-BB0F-BE7DF4A94EAD}">
  <dimension ref="A1:L52"/>
  <sheetViews>
    <sheetView zoomScale="85" zoomScaleNormal="85" workbookViewId="0">
      <selection activeCell="D23" sqref="D23"/>
    </sheetView>
  </sheetViews>
  <sheetFormatPr baseColWidth="10" defaultColWidth="11.44140625" defaultRowHeight="14.4" x14ac:dyDescent="0.3"/>
  <cols>
    <col min="1" max="1" width="37.33203125" customWidth="1"/>
    <col min="2" max="2" width="28.33203125" customWidth="1"/>
    <col min="3" max="3" width="21.6640625" customWidth="1"/>
    <col min="4" max="4" width="19.5546875" customWidth="1"/>
    <col min="5" max="5" width="59.109375" bestFit="1" customWidth="1"/>
    <col min="6" max="6" width="11" customWidth="1"/>
    <col min="7" max="7" width="22.33203125" customWidth="1"/>
    <col min="8" max="8" width="13" bestFit="1" customWidth="1"/>
    <col min="9" max="9" width="3.88671875" customWidth="1"/>
    <col min="10" max="10" width="39.44140625" customWidth="1"/>
  </cols>
  <sheetData>
    <row r="1" spans="1:12" ht="22.8" x14ac:dyDescent="0.4">
      <c r="A1" s="72" t="s">
        <v>109</v>
      </c>
      <c r="B1" s="72"/>
      <c r="C1" s="72"/>
      <c r="D1" s="72"/>
      <c r="E1" s="72"/>
      <c r="F1" s="72"/>
      <c r="G1" s="72"/>
      <c r="H1" s="72"/>
      <c r="I1" s="72"/>
    </row>
    <row r="2" spans="1:12" ht="15" thickBot="1" x14ac:dyDescent="0.35"/>
    <row r="3" spans="1:12" ht="15" thickBot="1" x14ac:dyDescent="0.35">
      <c r="A3" s="3" t="s">
        <v>24</v>
      </c>
    </row>
    <row r="4" spans="1:12" ht="28.95" customHeight="1" x14ac:dyDescent="0.3">
      <c r="A4" s="18" t="s">
        <v>13</v>
      </c>
      <c r="B4" s="18" t="s">
        <v>14</v>
      </c>
      <c r="C4" s="19" t="s">
        <v>25</v>
      </c>
      <c r="D4" s="19" t="s">
        <v>17</v>
      </c>
      <c r="E4" s="21" t="s">
        <v>95</v>
      </c>
      <c r="F4" s="20" t="s">
        <v>18</v>
      </c>
      <c r="G4" s="18" t="s">
        <v>19</v>
      </c>
      <c r="H4" s="20" t="s">
        <v>20</v>
      </c>
      <c r="J4" s="69" t="s">
        <v>104</v>
      </c>
    </row>
    <row r="5" spans="1:12" x14ac:dyDescent="0.3">
      <c r="A5" s="6"/>
      <c r="B5" s="6"/>
      <c r="C5" s="52"/>
      <c r="D5" s="52"/>
      <c r="E5" s="26"/>
      <c r="F5" s="11">
        <f>IFERROR(VLOOKUP(E5,'Tabellen zur Übersicht'!$D$5:$E$13,2,FALSE),0)</f>
        <v>0</v>
      </c>
      <c r="G5" s="48"/>
      <c r="H5" s="8">
        <f>F5*G5</f>
        <v>0</v>
      </c>
      <c r="J5" s="70"/>
    </row>
    <row r="6" spans="1:12" x14ac:dyDescent="0.3">
      <c r="A6" s="6"/>
      <c r="B6" s="6"/>
      <c r="C6" s="52"/>
      <c r="D6" s="52"/>
      <c r="E6" s="26"/>
      <c r="F6" s="11">
        <f>IFERROR(VLOOKUP(E6,'Tabellen zur Übersicht'!$D$5:$E$13,2,FALSE),0)</f>
        <v>0</v>
      </c>
      <c r="G6" s="48"/>
      <c r="H6" s="8">
        <f t="shared" ref="H6:H29" si="0">F6*G6</f>
        <v>0</v>
      </c>
      <c r="J6" s="70"/>
    </row>
    <row r="7" spans="1:12" x14ac:dyDescent="0.3">
      <c r="A7" s="6"/>
      <c r="B7" s="6"/>
      <c r="C7" s="52"/>
      <c r="D7" s="52"/>
      <c r="E7" s="26"/>
      <c r="F7" s="11">
        <f>IFERROR(VLOOKUP(E7,'Tabellen zur Übersicht'!$D$5:$E$13,2,FALSE),0)</f>
        <v>0</v>
      </c>
      <c r="G7" s="48"/>
      <c r="H7" s="8">
        <f t="shared" si="0"/>
        <v>0</v>
      </c>
      <c r="J7" s="70"/>
    </row>
    <row r="8" spans="1:12" x14ac:dyDescent="0.3">
      <c r="A8" s="6"/>
      <c r="B8" s="6"/>
      <c r="C8" s="52"/>
      <c r="D8" s="52"/>
      <c r="E8" s="26"/>
      <c r="F8" s="11">
        <f>IFERROR(VLOOKUP(E8,'Tabellen zur Übersicht'!$D$5:$E$13,2,FALSE),0)</f>
        <v>0</v>
      </c>
      <c r="G8" s="48"/>
      <c r="H8" s="8">
        <f t="shared" si="0"/>
        <v>0</v>
      </c>
      <c r="J8" s="70"/>
    </row>
    <row r="9" spans="1:12" x14ac:dyDescent="0.3">
      <c r="A9" s="6"/>
      <c r="B9" s="6"/>
      <c r="C9" s="52"/>
      <c r="D9" s="52"/>
      <c r="E9" s="26"/>
      <c r="F9" s="11">
        <f>IFERROR(VLOOKUP(E9,'Tabellen zur Übersicht'!$D$5:$E$13,2,FALSE),0)</f>
        <v>0</v>
      </c>
      <c r="G9" s="48"/>
      <c r="H9" s="8">
        <f t="shared" si="0"/>
        <v>0</v>
      </c>
      <c r="J9" s="70"/>
    </row>
    <row r="10" spans="1:12" x14ac:dyDescent="0.3">
      <c r="A10" s="6"/>
      <c r="B10" s="6"/>
      <c r="C10" s="52"/>
      <c r="D10" s="52"/>
      <c r="E10" s="26"/>
      <c r="F10" s="11">
        <f>IFERROR(VLOOKUP(E10,'Tabellen zur Übersicht'!$D$5:$E$13,2,FALSE),0)</f>
        <v>0</v>
      </c>
      <c r="G10" s="48"/>
      <c r="H10" s="8">
        <f t="shared" si="0"/>
        <v>0</v>
      </c>
      <c r="J10" s="70"/>
    </row>
    <row r="11" spans="1:12" x14ac:dyDescent="0.3">
      <c r="A11" s="6"/>
      <c r="B11" s="6"/>
      <c r="C11" s="52"/>
      <c r="D11" s="52"/>
      <c r="E11" s="26"/>
      <c r="F11" s="11">
        <f>IFERROR(VLOOKUP(E11,'Tabellen zur Übersicht'!$D$5:$E$13,2,FALSE),0)</f>
        <v>0</v>
      </c>
      <c r="G11" s="48"/>
      <c r="H11" s="8">
        <f t="shared" si="0"/>
        <v>0</v>
      </c>
      <c r="J11" s="70"/>
      <c r="L11" s="57"/>
    </row>
    <row r="12" spans="1:12" x14ac:dyDescent="0.3">
      <c r="A12" s="6"/>
      <c r="B12" s="6"/>
      <c r="C12" s="52"/>
      <c r="D12" s="52"/>
      <c r="E12" s="26"/>
      <c r="F12" s="11">
        <f>IFERROR(VLOOKUP(E12,'Tabellen zur Übersicht'!$D$5:$E$13,2,FALSE),0)</f>
        <v>0</v>
      </c>
      <c r="G12" s="48"/>
      <c r="H12" s="8">
        <f t="shared" si="0"/>
        <v>0</v>
      </c>
      <c r="J12" s="70"/>
    </row>
    <row r="13" spans="1:12" x14ac:dyDescent="0.3">
      <c r="A13" s="6"/>
      <c r="B13" s="6"/>
      <c r="C13" s="52"/>
      <c r="D13" s="52"/>
      <c r="E13" s="26"/>
      <c r="F13" s="11">
        <f>IFERROR(VLOOKUP(E13,'Tabellen zur Übersicht'!$D$5:$E$13,2,FALSE),0)</f>
        <v>0</v>
      </c>
      <c r="G13" s="48"/>
      <c r="H13" s="8">
        <f t="shared" si="0"/>
        <v>0</v>
      </c>
      <c r="J13" s="70"/>
    </row>
    <row r="14" spans="1:12" x14ac:dyDescent="0.3">
      <c r="A14" s="6"/>
      <c r="B14" s="6"/>
      <c r="C14" s="52"/>
      <c r="D14" s="52"/>
      <c r="E14" s="26"/>
      <c r="F14" s="11">
        <f>IFERROR(VLOOKUP(E14,'Tabellen zur Übersicht'!$D$5:$E$13,2,FALSE),0)</f>
        <v>0</v>
      </c>
      <c r="G14" s="48"/>
      <c r="H14" s="8">
        <f t="shared" si="0"/>
        <v>0</v>
      </c>
      <c r="J14" s="70"/>
    </row>
    <row r="15" spans="1:12" x14ac:dyDescent="0.3">
      <c r="A15" s="6"/>
      <c r="B15" s="6"/>
      <c r="C15" s="52"/>
      <c r="D15" s="52"/>
      <c r="E15" s="26"/>
      <c r="F15" s="11">
        <f>IFERROR(VLOOKUP(E15,'Tabellen zur Übersicht'!$D$5:$E$13,2,FALSE),0)</f>
        <v>0</v>
      </c>
      <c r="G15" s="48"/>
      <c r="H15" s="8">
        <f t="shared" si="0"/>
        <v>0</v>
      </c>
      <c r="J15" s="70"/>
    </row>
    <row r="16" spans="1:12" x14ac:dyDescent="0.3">
      <c r="A16" s="6"/>
      <c r="B16" s="6"/>
      <c r="C16" s="52"/>
      <c r="D16" s="52"/>
      <c r="E16" s="26"/>
      <c r="F16" s="11">
        <f>IFERROR(VLOOKUP(E16,'Tabellen zur Übersicht'!$D$5:$E$13,2,FALSE),0)</f>
        <v>0</v>
      </c>
      <c r="G16" s="48"/>
      <c r="H16" s="8">
        <f t="shared" si="0"/>
        <v>0</v>
      </c>
      <c r="J16" s="70"/>
    </row>
    <row r="17" spans="1:10" x14ac:dyDescent="0.3">
      <c r="A17" s="6"/>
      <c r="B17" s="6"/>
      <c r="C17" s="52"/>
      <c r="D17" s="52"/>
      <c r="E17" s="26"/>
      <c r="F17" s="11">
        <f>IFERROR(VLOOKUP(E17,'Tabellen zur Übersicht'!$D$5:$E$13,2,FALSE),0)</f>
        <v>0</v>
      </c>
      <c r="G17" s="48"/>
      <c r="H17" s="8">
        <f t="shared" si="0"/>
        <v>0</v>
      </c>
      <c r="J17" s="70"/>
    </row>
    <row r="18" spans="1:10" x14ac:dyDescent="0.3">
      <c r="A18" s="6"/>
      <c r="B18" s="6"/>
      <c r="C18" s="52"/>
      <c r="D18" s="52"/>
      <c r="E18" s="26"/>
      <c r="F18" s="11">
        <f>IFERROR(VLOOKUP(E18,'Tabellen zur Übersicht'!$D$5:$E$13,2,FALSE),0)</f>
        <v>0</v>
      </c>
      <c r="G18" s="48"/>
      <c r="H18" s="8">
        <f t="shared" si="0"/>
        <v>0</v>
      </c>
      <c r="J18" s="70"/>
    </row>
    <row r="19" spans="1:10" x14ac:dyDescent="0.3">
      <c r="A19" s="6"/>
      <c r="B19" s="6"/>
      <c r="C19" s="52"/>
      <c r="D19" s="52"/>
      <c r="E19" s="26"/>
      <c r="F19" s="11">
        <f>IFERROR(VLOOKUP(E19,'Tabellen zur Übersicht'!$D$5:$E$13,2,FALSE),0)</f>
        <v>0</v>
      </c>
      <c r="G19" s="48"/>
      <c r="H19" s="8">
        <f t="shared" si="0"/>
        <v>0</v>
      </c>
      <c r="J19" s="70"/>
    </row>
    <row r="20" spans="1:10" x14ac:dyDescent="0.3">
      <c r="A20" s="6"/>
      <c r="B20" s="6"/>
      <c r="C20" s="52"/>
      <c r="D20" s="52"/>
      <c r="E20" s="26"/>
      <c r="F20" s="11">
        <f>IFERROR(VLOOKUP(E20,'Tabellen zur Übersicht'!$D$5:$E$13,2,FALSE),0)</f>
        <v>0</v>
      </c>
      <c r="G20" s="48"/>
      <c r="H20" s="8">
        <f t="shared" si="0"/>
        <v>0</v>
      </c>
      <c r="J20" s="70"/>
    </row>
    <row r="21" spans="1:10" x14ac:dyDescent="0.3">
      <c r="A21" s="6"/>
      <c r="B21" s="6"/>
      <c r="C21" s="52"/>
      <c r="D21" s="52"/>
      <c r="E21" s="26"/>
      <c r="F21" s="11">
        <f>IFERROR(VLOOKUP(E21,'Tabellen zur Übersicht'!$D$5:$E$13,2,FALSE),0)</f>
        <v>0</v>
      </c>
      <c r="G21" s="48"/>
      <c r="H21" s="8">
        <f t="shared" si="0"/>
        <v>0</v>
      </c>
      <c r="J21" s="70"/>
    </row>
    <row r="22" spans="1:10" x14ac:dyDescent="0.3">
      <c r="A22" s="6"/>
      <c r="B22" s="6"/>
      <c r="C22" s="52"/>
      <c r="D22" s="52"/>
      <c r="E22" s="26"/>
      <c r="F22" s="11">
        <f>IFERROR(VLOOKUP(E22,'Tabellen zur Übersicht'!$D$5:$E$13,2,FALSE),0)</f>
        <v>0</v>
      </c>
      <c r="G22" s="48"/>
      <c r="H22" s="8">
        <f t="shared" si="0"/>
        <v>0</v>
      </c>
      <c r="J22" s="70"/>
    </row>
    <row r="23" spans="1:10" x14ac:dyDescent="0.3">
      <c r="A23" s="6"/>
      <c r="B23" s="6"/>
      <c r="C23" s="52"/>
      <c r="D23" s="52"/>
      <c r="E23" s="26"/>
      <c r="F23" s="11">
        <f>IFERROR(VLOOKUP(E23,'Tabellen zur Übersicht'!$D$5:$E$13,2,FALSE),0)</f>
        <v>0</v>
      </c>
      <c r="G23" s="48"/>
      <c r="H23" s="8">
        <f t="shared" si="0"/>
        <v>0</v>
      </c>
      <c r="J23" s="70"/>
    </row>
    <row r="24" spans="1:10" x14ac:dyDescent="0.3">
      <c r="A24" s="6"/>
      <c r="B24" s="6"/>
      <c r="C24" s="52"/>
      <c r="D24" s="52"/>
      <c r="E24" s="26"/>
      <c r="F24" s="11">
        <f>IFERROR(VLOOKUP(E24,'Tabellen zur Übersicht'!$D$5:$E$13,2,FALSE),0)</f>
        <v>0</v>
      </c>
      <c r="G24" s="48"/>
      <c r="H24" s="8">
        <f t="shared" si="0"/>
        <v>0</v>
      </c>
      <c r="J24" s="70"/>
    </row>
    <row r="25" spans="1:10" x14ac:dyDescent="0.3">
      <c r="A25" s="6"/>
      <c r="B25" s="6"/>
      <c r="C25" s="52"/>
      <c r="D25" s="52"/>
      <c r="E25" s="26"/>
      <c r="F25" s="11">
        <f>IFERROR(VLOOKUP(E25,'Tabellen zur Übersicht'!$D$5:$E$13,2,FALSE),0)</f>
        <v>0</v>
      </c>
      <c r="G25" s="48"/>
      <c r="H25" s="8">
        <f t="shared" si="0"/>
        <v>0</v>
      </c>
      <c r="J25" s="70"/>
    </row>
    <row r="26" spans="1:10" x14ac:dyDescent="0.3">
      <c r="A26" s="6"/>
      <c r="B26" s="6"/>
      <c r="C26" s="52"/>
      <c r="D26" s="52"/>
      <c r="E26" s="26"/>
      <c r="F26" s="11">
        <f>IFERROR(VLOOKUP(E26,'Tabellen zur Übersicht'!$D$5:$E$13,2,FALSE),0)</f>
        <v>0</v>
      </c>
      <c r="G26" s="48"/>
      <c r="H26" s="8">
        <f t="shared" si="0"/>
        <v>0</v>
      </c>
      <c r="J26" s="70"/>
    </row>
    <row r="27" spans="1:10" x14ac:dyDescent="0.3">
      <c r="A27" s="6"/>
      <c r="B27" s="6"/>
      <c r="C27" s="52"/>
      <c r="D27" s="52"/>
      <c r="E27" s="26"/>
      <c r="F27" s="11">
        <f>IFERROR(VLOOKUP(E27,'Tabellen zur Übersicht'!$D$5:$E$13,2,FALSE),0)</f>
        <v>0</v>
      </c>
      <c r="G27" s="48"/>
      <c r="H27" s="8">
        <f t="shared" si="0"/>
        <v>0</v>
      </c>
      <c r="J27" s="70"/>
    </row>
    <row r="28" spans="1:10" x14ac:dyDescent="0.3">
      <c r="A28" s="6"/>
      <c r="B28" s="6"/>
      <c r="C28" s="52"/>
      <c r="D28" s="52"/>
      <c r="E28" s="26"/>
      <c r="F28" s="11">
        <f>IFERROR(VLOOKUP(E28,'Tabellen zur Übersicht'!$D$5:$E$13,2,FALSE),0)</f>
        <v>0</v>
      </c>
      <c r="G28" s="48"/>
      <c r="H28" s="8">
        <f t="shared" si="0"/>
        <v>0</v>
      </c>
      <c r="J28" s="70"/>
    </row>
    <row r="29" spans="1:10" x14ac:dyDescent="0.3">
      <c r="A29" s="6"/>
      <c r="B29" s="6"/>
      <c r="C29" s="52"/>
      <c r="D29" s="52"/>
      <c r="E29" s="26"/>
      <c r="F29" s="11">
        <f>IFERROR(VLOOKUP(E29,'Tabellen zur Übersicht'!$D$5:$E$13,2,FALSE),0)</f>
        <v>0</v>
      </c>
      <c r="G29" s="48"/>
      <c r="H29" s="8">
        <f t="shared" si="0"/>
        <v>0</v>
      </c>
      <c r="J29" s="70"/>
    </row>
    <row r="30" spans="1:10" ht="15" thickBot="1" x14ac:dyDescent="0.35">
      <c r="J30" s="70"/>
    </row>
    <row r="31" spans="1:10" ht="15" thickBot="1" x14ac:dyDescent="0.35">
      <c r="A31" s="3" t="s">
        <v>26</v>
      </c>
      <c r="J31" s="70"/>
    </row>
    <row r="32" spans="1:10" ht="28.8" x14ac:dyDescent="0.3">
      <c r="A32" s="18" t="s">
        <v>27</v>
      </c>
      <c r="B32" s="18" t="s">
        <v>14</v>
      </c>
      <c r="C32" s="19" t="s">
        <v>25</v>
      </c>
      <c r="D32" s="19" t="s">
        <v>17</v>
      </c>
      <c r="E32" s="21" t="s">
        <v>96</v>
      </c>
      <c r="F32" s="20" t="s">
        <v>18</v>
      </c>
      <c r="G32" s="18" t="s">
        <v>28</v>
      </c>
      <c r="H32" s="20" t="s">
        <v>20</v>
      </c>
      <c r="J32" s="70"/>
    </row>
    <row r="33" spans="1:10" x14ac:dyDescent="0.3">
      <c r="A33" s="6"/>
      <c r="B33" s="6"/>
      <c r="C33" s="52"/>
      <c r="D33" s="52"/>
      <c r="E33" s="26"/>
      <c r="F33" s="11">
        <f>IFERROR(VLOOKUP(E33,'Tabellen zur Übersicht'!$D$17:$E$20,2,FALSE),0)</f>
        <v>0</v>
      </c>
      <c r="G33" s="48"/>
      <c r="H33" s="8">
        <f>F33*G33</f>
        <v>0</v>
      </c>
      <c r="J33" s="70"/>
    </row>
    <row r="34" spans="1:10" x14ac:dyDescent="0.3">
      <c r="A34" s="6"/>
      <c r="B34" s="6"/>
      <c r="C34" s="52"/>
      <c r="D34" s="52"/>
      <c r="E34" s="26"/>
      <c r="F34" s="11">
        <f>IFERROR(VLOOKUP(E34,'Tabellen zur Übersicht'!$D$17:$E$20,2,FALSE),0)</f>
        <v>0</v>
      </c>
      <c r="G34" s="48"/>
      <c r="H34" s="8">
        <f t="shared" ref="H34:H48" si="1">F34*G34</f>
        <v>0</v>
      </c>
      <c r="J34" s="70"/>
    </row>
    <row r="35" spans="1:10" x14ac:dyDescent="0.3">
      <c r="A35" s="6"/>
      <c r="B35" s="6"/>
      <c r="C35" s="52"/>
      <c r="D35" s="52"/>
      <c r="E35" s="26"/>
      <c r="F35" s="11">
        <f>IFERROR(VLOOKUP(E35,'Tabellen zur Übersicht'!$D$17:$E$20,2,FALSE),0)</f>
        <v>0</v>
      </c>
      <c r="G35" s="48"/>
      <c r="H35" s="8">
        <f t="shared" si="1"/>
        <v>0</v>
      </c>
      <c r="J35" s="70"/>
    </row>
    <row r="36" spans="1:10" x14ac:dyDescent="0.3">
      <c r="A36" s="6"/>
      <c r="B36" s="6"/>
      <c r="C36" s="52"/>
      <c r="D36" s="52"/>
      <c r="E36" s="26"/>
      <c r="F36" s="11">
        <f>IFERROR(VLOOKUP(E36,'Tabellen zur Übersicht'!$D$17:$E$20,2,FALSE),0)</f>
        <v>0</v>
      </c>
      <c r="G36" s="48"/>
      <c r="H36" s="8">
        <f t="shared" si="1"/>
        <v>0</v>
      </c>
      <c r="J36" s="70"/>
    </row>
    <row r="37" spans="1:10" x14ac:dyDescent="0.3">
      <c r="A37" s="6"/>
      <c r="B37" s="6"/>
      <c r="C37" s="52"/>
      <c r="D37" s="52"/>
      <c r="E37" s="26"/>
      <c r="F37" s="11">
        <f>IFERROR(VLOOKUP(E37,'Tabellen zur Übersicht'!$D$17:$E$20,2,FALSE),0)</f>
        <v>0</v>
      </c>
      <c r="G37" s="48"/>
      <c r="H37" s="8">
        <f t="shared" si="1"/>
        <v>0</v>
      </c>
      <c r="J37" s="70"/>
    </row>
    <row r="38" spans="1:10" x14ac:dyDescent="0.3">
      <c r="A38" s="6"/>
      <c r="B38" s="6"/>
      <c r="C38" s="52"/>
      <c r="D38" s="52"/>
      <c r="E38" s="26"/>
      <c r="F38" s="11">
        <f>IFERROR(VLOOKUP(E38,'Tabellen zur Übersicht'!$D$17:$E$20,2,FALSE),0)</f>
        <v>0</v>
      </c>
      <c r="G38" s="48"/>
      <c r="H38" s="8">
        <f t="shared" si="1"/>
        <v>0</v>
      </c>
      <c r="J38" s="70"/>
    </row>
    <row r="39" spans="1:10" ht="15" customHeight="1" x14ac:dyDescent="0.3">
      <c r="A39" s="6"/>
      <c r="B39" s="6"/>
      <c r="C39" s="52"/>
      <c r="D39" s="52"/>
      <c r="E39" s="26"/>
      <c r="F39" s="11">
        <f>IFERROR(VLOOKUP(E39,'Tabellen zur Übersicht'!$D$17:$E$20,2,FALSE),0)</f>
        <v>0</v>
      </c>
      <c r="G39" s="48"/>
      <c r="H39" s="8">
        <f t="shared" si="1"/>
        <v>0</v>
      </c>
      <c r="J39" s="70"/>
    </row>
    <row r="40" spans="1:10" x14ac:dyDescent="0.3">
      <c r="A40" s="6"/>
      <c r="B40" s="6"/>
      <c r="C40" s="52"/>
      <c r="D40" s="52"/>
      <c r="E40" s="26"/>
      <c r="F40" s="11">
        <f>IFERROR(VLOOKUP(E40,'Tabellen zur Übersicht'!$D$17:$E$20,2,FALSE),0)</f>
        <v>0</v>
      </c>
      <c r="G40" s="48"/>
      <c r="H40" s="8">
        <f t="shared" si="1"/>
        <v>0</v>
      </c>
      <c r="J40" s="70"/>
    </row>
    <row r="41" spans="1:10" x14ac:dyDescent="0.3">
      <c r="A41" s="6"/>
      <c r="B41" s="6"/>
      <c r="C41" s="52"/>
      <c r="D41" s="52"/>
      <c r="E41" s="26"/>
      <c r="F41" s="11">
        <f>IFERROR(VLOOKUP(E41,'Tabellen zur Übersicht'!$D$17:$E$20,2,FALSE),0)</f>
        <v>0</v>
      </c>
      <c r="G41" s="48"/>
      <c r="H41" s="8">
        <f t="shared" si="1"/>
        <v>0</v>
      </c>
      <c r="J41" s="70"/>
    </row>
    <row r="42" spans="1:10" x14ac:dyDescent="0.3">
      <c r="A42" s="6"/>
      <c r="B42" s="6"/>
      <c r="C42" s="52"/>
      <c r="D42" s="52"/>
      <c r="E42" s="26"/>
      <c r="F42" s="11">
        <f>IFERROR(VLOOKUP(E42,'Tabellen zur Übersicht'!$D$17:$E$20,2,FALSE),0)</f>
        <v>0</v>
      </c>
      <c r="G42" s="48"/>
      <c r="H42" s="8">
        <f t="shared" si="1"/>
        <v>0</v>
      </c>
      <c r="J42" s="70"/>
    </row>
    <row r="43" spans="1:10" x14ac:dyDescent="0.3">
      <c r="A43" s="6"/>
      <c r="B43" s="6"/>
      <c r="C43" s="52"/>
      <c r="D43" s="52"/>
      <c r="E43" s="26"/>
      <c r="F43" s="11">
        <f>IFERROR(VLOOKUP(E43,'Tabellen zur Übersicht'!$D$17:$E$20,2,FALSE),0)</f>
        <v>0</v>
      </c>
      <c r="G43" s="48"/>
      <c r="H43" s="8">
        <f t="shared" si="1"/>
        <v>0</v>
      </c>
      <c r="J43" s="70"/>
    </row>
    <row r="44" spans="1:10" x14ac:dyDescent="0.3">
      <c r="A44" s="6"/>
      <c r="B44" s="6"/>
      <c r="C44" s="52"/>
      <c r="D44" s="52"/>
      <c r="E44" s="26"/>
      <c r="F44" s="11">
        <f>IFERROR(VLOOKUP(E44,'Tabellen zur Übersicht'!$D$17:$E$20,2,FALSE),0)</f>
        <v>0</v>
      </c>
      <c r="G44" s="48"/>
      <c r="H44" s="8">
        <f t="shared" si="1"/>
        <v>0</v>
      </c>
      <c r="J44" s="70"/>
    </row>
    <row r="45" spans="1:10" x14ac:dyDescent="0.3">
      <c r="A45" s="6"/>
      <c r="B45" s="6"/>
      <c r="C45" s="52"/>
      <c r="D45" s="52"/>
      <c r="E45" s="26"/>
      <c r="F45" s="11">
        <f>IFERROR(VLOOKUP(E45,'Tabellen zur Übersicht'!$D$17:$E$20,2,FALSE),0)</f>
        <v>0</v>
      </c>
      <c r="G45" s="48"/>
      <c r="H45" s="8">
        <f t="shared" si="1"/>
        <v>0</v>
      </c>
      <c r="J45" s="70"/>
    </row>
    <row r="46" spans="1:10" x14ac:dyDescent="0.3">
      <c r="A46" s="6"/>
      <c r="B46" s="6"/>
      <c r="C46" s="52"/>
      <c r="D46" s="52"/>
      <c r="E46" s="26"/>
      <c r="F46" s="11">
        <f>IFERROR(VLOOKUP(E46,'Tabellen zur Übersicht'!$D$17:$E$20,2,FALSE),0)</f>
        <v>0</v>
      </c>
      <c r="G46" s="48"/>
      <c r="H46" s="8">
        <f t="shared" si="1"/>
        <v>0</v>
      </c>
      <c r="J46" s="70"/>
    </row>
    <row r="47" spans="1:10" x14ac:dyDescent="0.3">
      <c r="A47" s="6"/>
      <c r="B47" s="6"/>
      <c r="C47" s="52"/>
      <c r="D47" s="52"/>
      <c r="E47" s="26"/>
      <c r="F47" s="11">
        <f>IFERROR(VLOOKUP(E47,'Tabellen zur Übersicht'!$D$17:$E$20,2,FALSE),0)</f>
        <v>0</v>
      </c>
      <c r="G47" s="48"/>
      <c r="H47" s="8">
        <f t="shared" si="1"/>
        <v>0</v>
      </c>
      <c r="J47" s="70"/>
    </row>
    <row r="48" spans="1:10" ht="15" thickBot="1" x14ac:dyDescent="0.35">
      <c r="A48" s="12"/>
      <c r="B48" s="12"/>
      <c r="C48" s="53"/>
      <c r="D48" s="53"/>
      <c r="E48" s="26"/>
      <c r="F48" s="11">
        <f>IFERROR(VLOOKUP(E48,'Tabellen zur Übersicht'!$D$17:$E$20,2,FALSE),0)</f>
        <v>0</v>
      </c>
      <c r="G48" s="49"/>
      <c r="H48" s="8">
        <f t="shared" si="1"/>
        <v>0</v>
      </c>
      <c r="J48" s="70"/>
    </row>
    <row r="49" spans="1:10" ht="15" thickBot="1" x14ac:dyDescent="0.35">
      <c r="A49" s="23"/>
      <c r="B49" s="24"/>
      <c r="C49" s="54"/>
      <c r="D49" s="55"/>
      <c r="E49" s="22" t="s">
        <v>29</v>
      </c>
      <c r="F49" s="13">
        <v>0.5</v>
      </c>
      <c r="G49" s="25">
        <v>0</v>
      </c>
      <c r="H49" s="14">
        <f>PRODUCT(F49,G49)</f>
        <v>0</v>
      </c>
      <c r="J49" s="71"/>
    </row>
    <row r="51" spans="1:10" ht="15" thickBot="1" x14ac:dyDescent="0.35"/>
    <row r="52" spans="1:10" ht="58.2" thickBot="1" x14ac:dyDescent="0.4">
      <c r="G52" s="59" t="s">
        <v>92</v>
      </c>
      <c r="H52" s="50">
        <f>(MIN(SUM(H5:H48),35))+H49</f>
        <v>0</v>
      </c>
    </row>
  </sheetData>
  <sheetProtection algorithmName="SHA-512" hashValue="o9A+J7n8BgTKZp5XcZRDjOqNG2veRIFDiGEBJxV3ZIOnqyy2zO3oHsnBGU6qlcp71A0HvJhcQyIb0Pbeg1QopQ==" saltValue="d9XlX3E2Q1FXqfIpa2JAtw==" spinCount="100000" sheet="1" objects="1" scenarios="1" selectLockedCells="1"/>
  <mergeCells count="2">
    <mergeCell ref="A1:I1"/>
    <mergeCell ref="J4:J49"/>
  </mergeCells>
  <phoneticPr fontId="11" type="noConversion"/>
  <pageMargins left="0.7" right="0.7" top="0.78740157499999996" bottom="0.78740157499999996" header="0.3" footer="0.3"/>
  <pageSetup paperSize="9" scale="41" orientation="portrait" horizontalDpi="1200" verticalDpi="1200" r:id="rId1"/>
  <colBreaks count="1" manualBreakCount="1">
    <brk id="9" max="51" man="1"/>
  </colBreaks>
  <extLst>
    <ext xmlns:x14="http://schemas.microsoft.com/office/spreadsheetml/2009/9/main" uri="{CCE6A557-97BC-4b89-ADB6-D9C93CAAB3DF}">
      <x14:dataValidations xmlns:xm="http://schemas.microsoft.com/office/excel/2006/main" count="2">
        <x14:dataValidation type="list" allowBlank="1" showInputMessage="1" showErrorMessage="1" xr:uid="{6C657CD2-761B-4235-A270-BA2B2AB5C1E1}">
          <x14:formula1>
            <xm:f>'Tabellen zur Übersicht'!$D$17:$D$20</xm:f>
          </x14:formula1>
          <xm:sqref>E33:E48</xm:sqref>
        </x14:dataValidation>
        <x14:dataValidation type="list" allowBlank="1" showInputMessage="1" showErrorMessage="1" xr:uid="{20A75BCD-C83A-4234-A849-75EA8E45CF89}">
          <x14:formula1>
            <xm:f>'Tabellen zur Übersicht'!$D$5:$D$13</xm:f>
          </x14:formula1>
          <xm:sqref>E5:E29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CE5A6-550F-4293-A1DF-B006A42CCBC1}">
  <dimension ref="A1:I52"/>
  <sheetViews>
    <sheetView topLeftCell="A5" zoomScale="85" zoomScaleNormal="85" workbookViewId="0">
      <selection activeCell="A10" activeCellId="1" sqref="A5:C5 A10:C51"/>
    </sheetView>
  </sheetViews>
  <sheetFormatPr baseColWidth="10" defaultColWidth="11.44140625" defaultRowHeight="14.4" x14ac:dyDescent="0.3"/>
  <cols>
    <col min="1" max="1" width="52.33203125" customWidth="1"/>
    <col min="2" max="2" width="58.88671875" customWidth="1"/>
    <col min="3" max="3" width="41.88671875" customWidth="1"/>
    <col min="4" max="4" width="6" customWidth="1"/>
    <col min="5" max="5" width="4.88671875" customWidth="1"/>
    <col min="6" max="6" width="6.88671875" bestFit="1" customWidth="1"/>
    <col min="7" max="7" width="4.5546875" customWidth="1"/>
    <col min="8" max="8" width="193.88671875" customWidth="1"/>
    <col min="9" max="9" width="111.109375" customWidth="1"/>
  </cols>
  <sheetData>
    <row r="1" spans="1:9" ht="22.8" x14ac:dyDescent="0.4">
      <c r="A1" s="81" t="s">
        <v>110</v>
      </c>
      <c r="B1" s="81"/>
      <c r="C1" s="81"/>
      <c r="D1" s="81"/>
      <c r="E1" s="81"/>
      <c r="F1" s="81"/>
      <c r="G1" s="81"/>
    </row>
    <row r="2" spans="1:9" ht="15" thickBot="1" x14ac:dyDescent="0.35"/>
    <row r="3" spans="1:9" ht="15" thickBot="1" x14ac:dyDescent="0.35">
      <c r="A3" s="3" t="s">
        <v>30</v>
      </c>
      <c r="B3" s="1"/>
      <c r="C3" s="1"/>
      <c r="D3" s="1"/>
      <c r="E3" s="1"/>
      <c r="F3" s="1"/>
    </row>
    <row r="4" spans="1:9" ht="14.4" customHeight="1" x14ac:dyDescent="0.3">
      <c r="A4" s="4" t="s">
        <v>31</v>
      </c>
      <c r="B4" s="5" t="s">
        <v>101</v>
      </c>
      <c r="C4" s="10" t="s">
        <v>99</v>
      </c>
      <c r="D4" s="82" t="s">
        <v>18</v>
      </c>
      <c r="E4" s="83"/>
      <c r="F4" s="84"/>
      <c r="H4" s="73" t="s">
        <v>93</v>
      </c>
      <c r="I4" s="61"/>
    </row>
    <row r="5" spans="1:9" ht="102.6" customHeight="1" x14ac:dyDescent="0.3">
      <c r="A5" s="6"/>
      <c r="B5" s="6"/>
      <c r="C5" s="27"/>
      <c r="D5" s="78">
        <f>IFERROR(VLOOKUP(C5,'Tabellen zur Übersicht'!G5:H7,2,FALSE),0)</f>
        <v>0</v>
      </c>
      <c r="E5" s="79"/>
      <c r="F5" s="80"/>
      <c r="H5" s="74"/>
      <c r="I5" s="61"/>
    </row>
    <row r="6" spans="1:9" ht="15" thickBot="1" x14ac:dyDescent="0.35">
      <c r="A6" s="1"/>
      <c r="B6" s="1"/>
      <c r="C6" s="1"/>
      <c r="D6" s="1"/>
      <c r="E6" s="1"/>
      <c r="F6" s="15">
        <f>SUM(D5)</f>
        <v>0</v>
      </c>
      <c r="H6" s="75"/>
      <c r="I6" s="61"/>
    </row>
    <row r="7" spans="1:9" ht="15" thickBot="1" x14ac:dyDescent="0.35">
      <c r="A7" s="1"/>
      <c r="B7" s="1"/>
      <c r="C7" s="1"/>
      <c r="D7" s="1"/>
      <c r="E7" s="1"/>
      <c r="F7" s="1"/>
    </row>
    <row r="8" spans="1:9" ht="15" thickBot="1" x14ac:dyDescent="0.35">
      <c r="A8" s="3" t="s">
        <v>32</v>
      </c>
      <c r="B8" s="1"/>
      <c r="C8" s="1"/>
      <c r="D8" s="1"/>
      <c r="E8" s="1"/>
      <c r="F8" s="1"/>
    </row>
    <row r="9" spans="1:9" x14ac:dyDescent="0.3">
      <c r="A9" s="4" t="s">
        <v>31</v>
      </c>
      <c r="B9" s="5" t="s">
        <v>101</v>
      </c>
      <c r="C9" s="10" t="s">
        <v>100</v>
      </c>
      <c r="D9" s="82" t="s">
        <v>18</v>
      </c>
      <c r="E9" s="83"/>
      <c r="F9" s="84"/>
      <c r="H9" s="69" t="s">
        <v>94</v>
      </c>
      <c r="I9" s="62"/>
    </row>
    <row r="10" spans="1:9" x14ac:dyDescent="0.3">
      <c r="A10" s="6"/>
      <c r="B10" s="6"/>
      <c r="C10" s="27"/>
      <c r="D10" s="78">
        <f>IFERROR(VLOOKUP(C10,'Tabellen zur Übersicht'!$G$13:$H$19,2,FALSE),0)</f>
        <v>0</v>
      </c>
      <c r="E10" s="79"/>
      <c r="F10" s="80"/>
      <c r="H10" s="76"/>
      <c r="I10" s="63"/>
    </row>
    <row r="11" spans="1:9" x14ac:dyDescent="0.3">
      <c r="A11" s="6"/>
      <c r="B11" s="6"/>
      <c r="C11" s="27"/>
      <c r="D11" s="78">
        <f>IFERROR(VLOOKUP(C11,'Tabellen zur Übersicht'!$G$13:$H$19,2,FALSE),0)</f>
        <v>0</v>
      </c>
      <c r="E11" s="79"/>
      <c r="F11" s="80"/>
      <c r="H11" s="76"/>
      <c r="I11" s="63"/>
    </row>
    <row r="12" spans="1:9" x14ac:dyDescent="0.3">
      <c r="A12" s="6"/>
      <c r="B12" s="6"/>
      <c r="C12" s="27"/>
      <c r="D12" s="78">
        <f>IFERROR(VLOOKUP(C12,'Tabellen zur Übersicht'!$G$13:$H$19,2,FALSE),0)</f>
        <v>0</v>
      </c>
      <c r="E12" s="79"/>
      <c r="F12" s="80"/>
      <c r="H12" s="76"/>
      <c r="I12" s="63"/>
    </row>
    <row r="13" spans="1:9" x14ac:dyDescent="0.3">
      <c r="A13" s="6"/>
      <c r="B13" s="6"/>
      <c r="C13" s="27"/>
      <c r="D13" s="78">
        <f>IFERROR(VLOOKUP(C13,'Tabellen zur Übersicht'!$G$13:$H$19,2,FALSE),0)</f>
        <v>0</v>
      </c>
      <c r="E13" s="79"/>
      <c r="F13" s="80"/>
      <c r="H13" s="76"/>
      <c r="I13" s="63"/>
    </row>
    <row r="14" spans="1:9" x14ac:dyDescent="0.3">
      <c r="A14" s="6"/>
      <c r="B14" s="6"/>
      <c r="C14" s="27"/>
      <c r="D14" s="78">
        <f>IFERROR(VLOOKUP(C14,'Tabellen zur Übersicht'!$G$13:$H$19,2,FALSE),0)</f>
        <v>0</v>
      </c>
      <c r="E14" s="79"/>
      <c r="F14" s="80"/>
      <c r="H14" s="76"/>
      <c r="I14" s="63"/>
    </row>
    <row r="15" spans="1:9" x14ac:dyDescent="0.3">
      <c r="A15" s="6"/>
      <c r="B15" s="6"/>
      <c r="C15" s="27"/>
      <c r="D15" s="78">
        <f>IFERROR(VLOOKUP(C15,'Tabellen zur Übersicht'!$G$13:$H$19,2,FALSE),0)</f>
        <v>0</v>
      </c>
      <c r="E15" s="79"/>
      <c r="F15" s="80"/>
      <c r="H15" s="76"/>
      <c r="I15" s="63"/>
    </row>
    <row r="16" spans="1:9" x14ac:dyDescent="0.3">
      <c r="A16" s="6"/>
      <c r="B16" s="6"/>
      <c r="C16" s="27"/>
      <c r="D16" s="78">
        <f>IFERROR(VLOOKUP(C16,'Tabellen zur Übersicht'!$G$13:$H$19,2,FALSE),0)</f>
        <v>0</v>
      </c>
      <c r="E16" s="79"/>
      <c r="F16" s="80"/>
      <c r="H16" s="76"/>
      <c r="I16" s="63"/>
    </row>
    <row r="17" spans="1:9" x14ac:dyDescent="0.3">
      <c r="A17" s="6"/>
      <c r="B17" s="6"/>
      <c r="C17" s="27"/>
      <c r="D17" s="78">
        <f>IFERROR(VLOOKUP(C17,'Tabellen zur Übersicht'!$G$13:$H$19,2,FALSE),0)</f>
        <v>0</v>
      </c>
      <c r="E17" s="79"/>
      <c r="F17" s="80"/>
      <c r="H17" s="76"/>
      <c r="I17" s="63"/>
    </row>
    <row r="18" spans="1:9" x14ac:dyDescent="0.3">
      <c r="A18" s="6"/>
      <c r="B18" s="6"/>
      <c r="C18" s="27"/>
      <c r="D18" s="78">
        <f>IFERROR(VLOOKUP(C18,'Tabellen zur Übersicht'!$G$13:$H$19,2,FALSE),0)</f>
        <v>0</v>
      </c>
      <c r="E18" s="79"/>
      <c r="F18" s="80"/>
      <c r="H18" s="76"/>
      <c r="I18" s="63"/>
    </row>
    <row r="19" spans="1:9" x14ac:dyDescent="0.3">
      <c r="A19" s="6"/>
      <c r="B19" s="6"/>
      <c r="C19" s="27"/>
      <c r="D19" s="78">
        <f>IFERROR(VLOOKUP(C19,'Tabellen zur Übersicht'!$G$13:$H$19,2,FALSE),0)</f>
        <v>0</v>
      </c>
      <c r="E19" s="79"/>
      <c r="F19" s="80"/>
      <c r="H19" s="76"/>
      <c r="I19" s="63"/>
    </row>
    <row r="20" spans="1:9" x14ac:dyDescent="0.3">
      <c r="A20" s="6"/>
      <c r="B20" s="6"/>
      <c r="C20" s="27"/>
      <c r="D20" s="78">
        <f>IFERROR(VLOOKUP(C20,'Tabellen zur Übersicht'!$G$13:$H$19,2,FALSE),0)</f>
        <v>0</v>
      </c>
      <c r="E20" s="79"/>
      <c r="F20" s="80"/>
      <c r="H20" s="76"/>
      <c r="I20" s="63"/>
    </row>
    <row r="21" spans="1:9" x14ac:dyDescent="0.3">
      <c r="A21" s="6"/>
      <c r="B21" s="6"/>
      <c r="C21" s="27"/>
      <c r="D21" s="78">
        <f>IFERROR(VLOOKUP(C21,'Tabellen zur Übersicht'!$G$13:$H$19,2,FALSE),0)</f>
        <v>0</v>
      </c>
      <c r="E21" s="79"/>
      <c r="F21" s="80"/>
      <c r="H21" s="76"/>
      <c r="I21" s="63"/>
    </row>
    <row r="22" spans="1:9" x14ac:dyDescent="0.3">
      <c r="A22" s="6"/>
      <c r="B22" s="6"/>
      <c r="C22" s="27"/>
      <c r="D22" s="78">
        <f>IFERROR(VLOOKUP(C22,'Tabellen zur Übersicht'!$G$13:$H$19,2,FALSE),0)</f>
        <v>0</v>
      </c>
      <c r="E22" s="79"/>
      <c r="F22" s="80"/>
      <c r="H22" s="76"/>
      <c r="I22" s="63"/>
    </row>
    <row r="23" spans="1:9" x14ac:dyDescent="0.3">
      <c r="A23" s="6"/>
      <c r="B23" s="6"/>
      <c r="C23" s="27"/>
      <c r="D23" s="78">
        <f>IFERROR(VLOOKUP(C23,'Tabellen zur Übersicht'!$G$13:$H$19,2,FALSE),0)</f>
        <v>0</v>
      </c>
      <c r="E23" s="79"/>
      <c r="F23" s="80"/>
      <c r="H23" s="76"/>
      <c r="I23" s="63"/>
    </row>
    <row r="24" spans="1:9" x14ac:dyDescent="0.3">
      <c r="A24" s="6"/>
      <c r="B24" s="6"/>
      <c r="C24" s="27"/>
      <c r="D24" s="78">
        <f>IFERROR(VLOOKUP(C24,'Tabellen zur Übersicht'!$G$13:$H$19,2,FALSE),0)</f>
        <v>0</v>
      </c>
      <c r="E24" s="79"/>
      <c r="F24" s="80"/>
      <c r="H24" s="76"/>
      <c r="I24" s="63"/>
    </row>
    <row r="25" spans="1:9" x14ac:dyDescent="0.3">
      <c r="A25" s="6"/>
      <c r="B25" s="6"/>
      <c r="C25" s="27"/>
      <c r="D25" s="78">
        <f>IFERROR(VLOOKUP(C25,'Tabellen zur Übersicht'!$G$13:$H$19,2,FALSE),0)</f>
        <v>0</v>
      </c>
      <c r="E25" s="79"/>
      <c r="F25" s="80"/>
      <c r="H25" s="76"/>
      <c r="I25" s="63"/>
    </row>
    <row r="26" spans="1:9" x14ac:dyDescent="0.3">
      <c r="A26" s="6"/>
      <c r="B26" s="6"/>
      <c r="C26" s="27"/>
      <c r="D26" s="78">
        <f>IFERROR(VLOOKUP(C26,'Tabellen zur Übersicht'!$G$13:$H$19,2,FALSE),0)</f>
        <v>0</v>
      </c>
      <c r="E26" s="79"/>
      <c r="F26" s="80"/>
      <c r="H26" s="76"/>
      <c r="I26" s="63"/>
    </row>
    <row r="27" spans="1:9" x14ac:dyDescent="0.3">
      <c r="A27" s="6"/>
      <c r="B27" s="6"/>
      <c r="C27" s="27"/>
      <c r="D27" s="78">
        <f>IFERROR(VLOOKUP(C27,'Tabellen zur Übersicht'!$G$13:$H$19,2,FALSE),0)</f>
        <v>0</v>
      </c>
      <c r="E27" s="79"/>
      <c r="F27" s="80"/>
      <c r="H27" s="76"/>
      <c r="I27" s="63"/>
    </row>
    <row r="28" spans="1:9" x14ac:dyDescent="0.3">
      <c r="A28" s="6"/>
      <c r="B28" s="6"/>
      <c r="C28" s="27"/>
      <c r="D28" s="78">
        <f>IFERROR(VLOOKUP(C28,'Tabellen zur Übersicht'!$G$13:$H$19,2,FALSE),0)</f>
        <v>0</v>
      </c>
      <c r="E28" s="79"/>
      <c r="F28" s="80"/>
      <c r="H28" s="76"/>
      <c r="I28" s="63"/>
    </row>
    <row r="29" spans="1:9" x14ac:dyDescent="0.3">
      <c r="A29" s="6"/>
      <c r="B29" s="6"/>
      <c r="C29" s="27"/>
      <c r="D29" s="78">
        <f>IFERROR(VLOOKUP(C29,'Tabellen zur Übersicht'!$G$13:$H$19,2,FALSE),0)</f>
        <v>0</v>
      </c>
      <c r="E29" s="79"/>
      <c r="F29" s="80"/>
      <c r="H29" s="76"/>
      <c r="I29" s="63"/>
    </row>
    <row r="30" spans="1:9" x14ac:dyDescent="0.3">
      <c r="A30" s="6"/>
      <c r="B30" s="6"/>
      <c r="C30" s="27"/>
      <c r="D30" s="78">
        <f>IFERROR(VLOOKUP(C30,'Tabellen zur Übersicht'!$G$13:$H$19,2,FALSE),0)</f>
        <v>0</v>
      </c>
      <c r="E30" s="79"/>
      <c r="F30" s="80"/>
      <c r="H30" s="76"/>
      <c r="I30" s="63"/>
    </row>
    <row r="31" spans="1:9" x14ac:dyDescent="0.3">
      <c r="A31" s="6"/>
      <c r="B31" s="6"/>
      <c r="C31" s="27"/>
      <c r="D31" s="78">
        <f>IFERROR(VLOOKUP(C31,'Tabellen zur Übersicht'!$G$13:$H$19,2,FALSE),0)</f>
        <v>0</v>
      </c>
      <c r="E31" s="79"/>
      <c r="F31" s="80"/>
      <c r="H31" s="76"/>
      <c r="I31" s="63"/>
    </row>
    <row r="32" spans="1:9" x14ac:dyDescent="0.3">
      <c r="A32" s="6"/>
      <c r="B32" s="6"/>
      <c r="C32" s="27"/>
      <c r="D32" s="78">
        <f>IFERROR(VLOOKUP(C32,'Tabellen zur Übersicht'!$G$13:$H$19,2,FALSE),0)</f>
        <v>0</v>
      </c>
      <c r="E32" s="79"/>
      <c r="F32" s="80"/>
      <c r="H32" s="76"/>
      <c r="I32" s="63"/>
    </row>
    <row r="33" spans="1:9" x14ac:dyDescent="0.3">
      <c r="A33" s="6"/>
      <c r="B33" s="6"/>
      <c r="C33" s="27"/>
      <c r="D33" s="78">
        <f>IFERROR(VLOOKUP(C33,'Tabellen zur Übersicht'!$G$13:$H$19,2,FALSE),0)</f>
        <v>0</v>
      </c>
      <c r="E33" s="79"/>
      <c r="F33" s="80"/>
      <c r="H33" s="76"/>
      <c r="I33" s="63"/>
    </row>
    <row r="34" spans="1:9" x14ac:dyDescent="0.3">
      <c r="A34" s="6"/>
      <c r="B34" s="6"/>
      <c r="C34" s="27"/>
      <c r="D34" s="78">
        <f>IFERROR(VLOOKUP(C34,'Tabellen zur Übersicht'!$G$13:$H$19,2,FALSE),0)</f>
        <v>0</v>
      </c>
      <c r="E34" s="79"/>
      <c r="F34" s="80"/>
      <c r="H34" s="76"/>
      <c r="I34" s="63"/>
    </row>
    <row r="35" spans="1:9" x14ac:dyDescent="0.3">
      <c r="A35" s="6"/>
      <c r="B35" s="6"/>
      <c r="C35" s="27"/>
      <c r="D35" s="78">
        <f>IFERROR(VLOOKUP(C35,'Tabellen zur Übersicht'!$G$13:$H$19,2,FALSE),0)</f>
        <v>0</v>
      </c>
      <c r="E35" s="79"/>
      <c r="F35" s="80"/>
      <c r="H35" s="76"/>
      <c r="I35" s="63"/>
    </row>
    <row r="36" spans="1:9" x14ac:dyDescent="0.3">
      <c r="A36" s="6"/>
      <c r="B36" s="6"/>
      <c r="C36" s="27"/>
      <c r="D36" s="78">
        <f>IFERROR(VLOOKUP(C36,'Tabellen zur Übersicht'!$G$13:$H$19,2,FALSE),0)</f>
        <v>0</v>
      </c>
      <c r="E36" s="79"/>
      <c r="F36" s="80"/>
      <c r="H36" s="76"/>
      <c r="I36" s="63"/>
    </row>
    <row r="37" spans="1:9" x14ac:dyDescent="0.3">
      <c r="A37" s="6"/>
      <c r="B37" s="6"/>
      <c r="C37" s="27"/>
      <c r="D37" s="78">
        <f>IFERROR(VLOOKUP(C37,'Tabellen zur Übersicht'!$G$13:$H$19,2,FALSE),0)</f>
        <v>0</v>
      </c>
      <c r="E37" s="79"/>
      <c r="F37" s="80"/>
      <c r="H37" s="76"/>
      <c r="I37" s="63"/>
    </row>
    <row r="38" spans="1:9" x14ac:dyDescent="0.3">
      <c r="A38" s="6"/>
      <c r="B38" s="6"/>
      <c r="C38" s="27"/>
      <c r="D38" s="78">
        <f>IFERROR(VLOOKUP(C38,'Tabellen zur Übersicht'!$G$13:$H$19,2,FALSE),0)</f>
        <v>0</v>
      </c>
      <c r="E38" s="79"/>
      <c r="F38" s="80"/>
      <c r="H38" s="76"/>
      <c r="I38" s="63"/>
    </row>
    <row r="39" spans="1:9" x14ac:dyDescent="0.3">
      <c r="A39" s="6"/>
      <c r="B39" s="6"/>
      <c r="C39" s="27"/>
      <c r="D39" s="78">
        <f>IFERROR(VLOOKUP(C39,'Tabellen zur Übersicht'!$G$13:$H$19,2,FALSE),0)</f>
        <v>0</v>
      </c>
      <c r="E39" s="79"/>
      <c r="F39" s="80"/>
      <c r="H39" s="76"/>
      <c r="I39" s="63"/>
    </row>
    <row r="40" spans="1:9" x14ac:dyDescent="0.3">
      <c r="A40" s="6"/>
      <c r="B40" s="6"/>
      <c r="C40" s="27"/>
      <c r="D40" s="78">
        <f>IFERROR(VLOOKUP(C40,'Tabellen zur Übersicht'!$G$13:$H$19,2,FALSE),0)</f>
        <v>0</v>
      </c>
      <c r="E40" s="79"/>
      <c r="F40" s="80"/>
      <c r="H40" s="76"/>
      <c r="I40" s="63"/>
    </row>
    <row r="41" spans="1:9" x14ac:dyDescent="0.3">
      <c r="A41" s="6"/>
      <c r="B41" s="6"/>
      <c r="C41" s="27"/>
      <c r="D41" s="78">
        <f>IFERROR(VLOOKUP(C41,'Tabellen zur Übersicht'!$G$13:$H$19,2,FALSE),0)</f>
        <v>0</v>
      </c>
      <c r="E41" s="79"/>
      <c r="F41" s="80"/>
      <c r="H41" s="76"/>
      <c r="I41" s="63"/>
    </row>
    <row r="42" spans="1:9" x14ac:dyDescent="0.3">
      <c r="A42" s="6"/>
      <c r="B42" s="6"/>
      <c r="C42" s="27"/>
      <c r="D42" s="78">
        <f>IFERROR(VLOOKUP(C42,'Tabellen zur Übersicht'!$G$13:$H$19,2,FALSE),0)</f>
        <v>0</v>
      </c>
      <c r="E42" s="79"/>
      <c r="F42" s="80"/>
      <c r="H42" s="76"/>
      <c r="I42" s="63"/>
    </row>
    <row r="43" spans="1:9" x14ac:dyDescent="0.3">
      <c r="A43" s="6"/>
      <c r="B43" s="6"/>
      <c r="C43" s="27"/>
      <c r="D43" s="78">
        <f>IFERROR(VLOOKUP(C43,'Tabellen zur Übersicht'!$G$13:$H$19,2,FALSE),0)</f>
        <v>0</v>
      </c>
      <c r="E43" s="79"/>
      <c r="F43" s="80"/>
      <c r="H43" s="76"/>
      <c r="I43" s="63"/>
    </row>
    <row r="44" spans="1:9" x14ac:dyDescent="0.3">
      <c r="A44" s="6"/>
      <c r="B44" s="6"/>
      <c r="C44" s="27"/>
      <c r="D44" s="78">
        <f>IFERROR(VLOOKUP(C44,'Tabellen zur Übersicht'!$G$13:$H$19,2,FALSE),0)</f>
        <v>0</v>
      </c>
      <c r="E44" s="79"/>
      <c r="F44" s="80"/>
      <c r="H44" s="76"/>
      <c r="I44" s="63"/>
    </row>
    <row r="45" spans="1:9" x14ac:dyDescent="0.3">
      <c r="A45" s="6"/>
      <c r="B45" s="6"/>
      <c r="C45" s="27"/>
      <c r="D45" s="78">
        <f>IFERROR(VLOOKUP(C45,'Tabellen zur Übersicht'!$G$13:$H$19,2,FALSE),0)</f>
        <v>0</v>
      </c>
      <c r="E45" s="79"/>
      <c r="F45" s="80"/>
      <c r="H45" s="76"/>
      <c r="I45" s="63"/>
    </row>
    <row r="46" spans="1:9" x14ac:dyDescent="0.3">
      <c r="A46" s="6"/>
      <c r="B46" s="6"/>
      <c r="C46" s="27"/>
      <c r="D46" s="78">
        <f>IFERROR(VLOOKUP(C46,'Tabellen zur Übersicht'!$G$13:$H$19,2,FALSE),0)</f>
        <v>0</v>
      </c>
      <c r="E46" s="79"/>
      <c r="F46" s="80"/>
      <c r="H46" s="76"/>
      <c r="I46" s="63"/>
    </row>
    <row r="47" spans="1:9" x14ac:dyDescent="0.3">
      <c r="A47" s="6"/>
      <c r="B47" s="6"/>
      <c r="C47" s="27"/>
      <c r="D47" s="78">
        <f>IFERROR(VLOOKUP(C47,'Tabellen zur Übersicht'!$G$13:$H$19,2,FALSE),0)</f>
        <v>0</v>
      </c>
      <c r="E47" s="79"/>
      <c r="F47" s="80"/>
      <c r="H47" s="76"/>
      <c r="I47" s="63"/>
    </row>
    <row r="48" spans="1:9" x14ac:dyDescent="0.3">
      <c r="A48" s="6"/>
      <c r="B48" s="6"/>
      <c r="C48" s="27"/>
      <c r="D48" s="78">
        <f>IFERROR(VLOOKUP(C48,'Tabellen zur Übersicht'!$G$13:$H$19,2,FALSE),0)</f>
        <v>0</v>
      </c>
      <c r="E48" s="79"/>
      <c r="F48" s="80"/>
      <c r="H48" s="76"/>
      <c r="I48" s="63"/>
    </row>
    <row r="49" spans="1:9" x14ac:dyDescent="0.3">
      <c r="A49" s="6"/>
      <c r="B49" s="6"/>
      <c r="C49" s="27"/>
      <c r="D49" s="78">
        <f>IFERROR(VLOOKUP(C49,'Tabellen zur Übersicht'!$G$13:$H$19,2,FALSE),0)</f>
        <v>0</v>
      </c>
      <c r="E49" s="79"/>
      <c r="F49" s="80"/>
      <c r="H49" s="76"/>
      <c r="I49" s="63"/>
    </row>
    <row r="50" spans="1:9" x14ac:dyDescent="0.3">
      <c r="A50" s="6"/>
      <c r="B50" s="6"/>
      <c r="C50" s="27"/>
      <c r="D50" s="78">
        <f>IFERROR(VLOOKUP(C50,'Tabellen zur Übersicht'!$G$13:$H$19,2,FALSE),0)</f>
        <v>0</v>
      </c>
      <c r="E50" s="79"/>
      <c r="F50" s="80"/>
      <c r="H50" s="76"/>
      <c r="I50" s="63"/>
    </row>
    <row r="51" spans="1:9" ht="15" thickBot="1" x14ac:dyDescent="0.35">
      <c r="A51" s="6"/>
      <c r="B51" s="6"/>
      <c r="C51" s="27"/>
      <c r="D51" s="78">
        <f>IFERROR(VLOOKUP(C51,'Tabellen zur Übersicht'!$G$13:$H$19,2,FALSE),0)</f>
        <v>0</v>
      </c>
      <c r="E51" s="79"/>
      <c r="F51" s="80"/>
      <c r="H51" s="77"/>
      <c r="I51" s="63"/>
    </row>
    <row r="52" spans="1:9" ht="15" thickBot="1" x14ac:dyDescent="0.35">
      <c r="A52" s="1"/>
      <c r="B52" s="1"/>
      <c r="C52" s="1"/>
      <c r="D52" s="1"/>
      <c r="E52" s="1"/>
      <c r="F52" s="9">
        <f>SUM(D10:F51)</f>
        <v>0</v>
      </c>
    </row>
  </sheetData>
  <sheetProtection algorithmName="SHA-512" hashValue="CHR6y0PBQH0FKBHTaISLFRXerh3zDpf8Xevd1nO9uurEqAoOu6AZBBBe+uJv4kNBytcFikMmoEZffsBfZSLfRQ==" saltValue="Z98za5Et55myHhPmDJ+BsA==" spinCount="100000" sheet="1" objects="1" scenarios="1" selectLockedCells="1"/>
  <mergeCells count="48">
    <mergeCell ref="D42:F42"/>
    <mergeCell ref="D30:F30"/>
    <mergeCell ref="D31:F31"/>
    <mergeCell ref="D32:F32"/>
    <mergeCell ref="D33:F33"/>
    <mergeCell ref="D35:F35"/>
    <mergeCell ref="D28:F28"/>
    <mergeCell ref="D29:F29"/>
    <mergeCell ref="D36:F36"/>
    <mergeCell ref="D37:F37"/>
    <mergeCell ref="D38:F38"/>
    <mergeCell ref="D23:F23"/>
    <mergeCell ref="D24:F24"/>
    <mergeCell ref="D25:F25"/>
    <mergeCell ref="D26:F26"/>
    <mergeCell ref="D27:F27"/>
    <mergeCell ref="A1:G1"/>
    <mergeCell ref="D46:F46"/>
    <mergeCell ref="D47:F47"/>
    <mergeCell ref="D48:F48"/>
    <mergeCell ref="D49:F49"/>
    <mergeCell ref="D4:F4"/>
    <mergeCell ref="D5:F5"/>
    <mergeCell ref="D9:F9"/>
    <mergeCell ref="D10:F10"/>
    <mergeCell ref="D34:F34"/>
    <mergeCell ref="D39:F39"/>
    <mergeCell ref="D11:F11"/>
    <mergeCell ref="D12:F12"/>
    <mergeCell ref="D13:F13"/>
    <mergeCell ref="D14:F14"/>
    <mergeCell ref="D15:F15"/>
    <mergeCell ref="H4:H6"/>
    <mergeCell ref="H9:H51"/>
    <mergeCell ref="D50:F50"/>
    <mergeCell ref="D51:F51"/>
    <mergeCell ref="D40:F40"/>
    <mergeCell ref="D41:F41"/>
    <mergeCell ref="D43:F43"/>
    <mergeCell ref="D44:F44"/>
    <mergeCell ref="D45:F45"/>
    <mergeCell ref="D16:F16"/>
    <mergeCell ref="D17:F17"/>
    <mergeCell ref="D18:F18"/>
    <mergeCell ref="D19:F19"/>
    <mergeCell ref="D20:F20"/>
    <mergeCell ref="D21:F21"/>
    <mergeCell ref="D22:F22"/>
  </mergeCells>
  <pageMargins left="0.70866141732283472" right="0.70866141732283472" top="0.78740157480314965" bottom="0.78740157480314965" header="0.31496062992125984" footer="0.31496062992125984"/>
  <pageSetup paperSize="9" scale="49" orientation="portrait" horizontalDpi="1200" verticalDpi="1200" r:id="rId1"/>
  <headerFooter>
    <oddHeader>&amp;C&amp;"DFB Stencil Ofc,Kursiv"&amp;28Aufnahmeprüfverfahren A+ und B+</oddHeader>
  </headerFooter>
  <colBreaks count="1" manualBreakCount="1">
    <brk id="7" max="51"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6720836-5454-4E93-A8E2-C4546928FA7A}">
          <x14:formula1>
            <xm:f>'Tabellen zur Übersicht'!$G$5:$G$7</xm:f>
          </x14:formula1>
          <xm:sqref>C5</xm:sqref>
        </x14:dataValidation>
        <x14:dataValidation type="list" allowBlank="1" showInputMessage="1" showErrorMessage="1" xr:uid="{1796B7BA-1FB0-4CE5-BF38-BECE55512473}">
          <x14:formula1>
            <xm:f>'Tabellen zur Übersicht'!$G$13:$G$19</xm:f>
          </x14:formula1>
          <xm:sqref>C10:C51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B61CF-29E7-4411-BF09-6FF98A1672E0}">
  <dimension ref="A1:H39"/>
  <sheetViews>
    <sheetView zoomScale="90" zoomScaleNormal="90" workbookViewId="0">
      <selection sqref="A1:XFD1048576"/>
    </sheetView>
  </sheetViews>
  <sheetFormatPr baseColWidth="10" defaultColWidth="11.44140625" defaultRowHeight="14.4" x14ac:dyDescent="0.3"/>
  <cols>
    <col min="1" max="1" width="114.109375" style="28" customWidth="1"/>
    <col min="2" max="2" width="11.44140625" style="29"/>
    <col min="4" max="4" width="54.88671875" style="28" customWidth="1"/>
    <col min="5" max="5" width="11.44140625" style="30"/>
    <col min="7" max="7" width="150.6640625" style="28" customWidth="1"/>
    <col min="8" max="8" width="11.44140625" style="30"/>
  </cols>
  <sheetData>
    <row r="1" spans="1:8" ht="120" customHeight="1" x14ac:dyDescent="0.3"/>
    <row r="2" spans="1:8" x14ac:dyDescent="0.3">
      <c r="A2" s="31"/>
    </row>
    <row r="3" spans="1:8" ht="15" thickBot="1" x14ac:dyDescent="0.35">
      <c r="A3" s="28" t="s">
        <v>33</v>
      </c>
      <c r="B3" s="32"/>
      <c r="D3" s="31" t="s">
        <v>34</v>
      </c>
      <c r="G3" s="31" t="s">
        <v>35</v>
      </c>
      <c r="H3" s="33"/>
    </row>
    <row r="4" spans="1:8" x14ac:dyDescent="0.3">
      <c r="A4" s="34" t="s">
        <v>36</v>
      </c>
      <c r="B4" s="35" t="s">
        <v>18</v>
      </c>
      <c r="D4" s="34" t="s">
        <v>37</v>
      </c>
      <c r="E4" s="36" t="s">
        <v>18</v>
      </c>
      <c r="G4" s="34" t="s">
        <v>30</v>
      </c>
      <c r="H4" s="36" t="s">
        <v>18</v>
      </c>
    </row>
    <row r="5" spans="1:8" ht="39.6" x14ac:dyDescent="0.3">
      <c r="A5" s="37" t="s">
        <v>38</v>
      </c>
      <c r="B5" s="44">
        <v>7.5</v>
      </c>
      <c r="D5" s="37" t="s">
        <v>39</v>
      </c>
      <c r="E5" s="38">
        <v>5</v>
      </c>
      <c r="G5" s="39" t="s">
        <v>40</v>
      </c>
      <c r="H5" s="38">
        <v>15</v>
      </c>
    </row>
    <row r="6" spans="1:8" ht="39.6" x14ac:dyDescent="0.3">
      <c r="A6" s="37" t="s">
        <v>41</v>
      </c>
      <c r="B6" s="44">
        <v>7.5</v>
      </c>
      <c r="D6" s="37" t="s">
        <v>42</v>
      </c>
      <c r="E6" s="38">
        <v>4</v>
      </c>
      <c r="G6" s="39" t="s">
        <v>43</v>
      </c>
      <c r="H6" s="38">
        <v>10</v>
      </c>
    </row>
    <row r="7" spans="1:8" ht="27" thickBot="1" x14ac:dyDescent="0.35">
      <c r="A7" s="37" t="s">
        <v>44</v>
      </c>
      <c r="B7" s="44">
        <v>7.5</v>
      </c>
      <c r="D7" s="37" t="s">
        <v>45</v>
      </c>
      <c r="E7" s="38">
        <v>3</v>
      </c>
      <c r="G7" s="40" t="s">
        <v>46</v>
      </c>
      <c r="H7" s="41">
        <v>5</v>
      </c>
    </row>
    <row r="8" spans="1:8" x14ac:dyDescent="0.3">
      <c r="A8" s="37" t="s">
        <v>47</v>
      </c>
      <c r="B8" s="44">
        <v>7.5</v>
      </c>
      <c r="D8" s="37" t="s">
        <v>48</v>
      </c>
      <c r="E8" s="38">
        <v>3</v>
      </c>
      <c r="G8" s="42" t="s">
        <v>49</v>
      </c>
      <c r="H8" s="33"/>
    </row>
    <row r="9" spans="1:8" x14ac:dyDescent="0.3">
      <c r="A9" s="37" t="s">
        <v>50</v>
      </c>
      <c r="B9" s="44">
        <v>7.5</v>
      </c>
      <c r="D9" s="37" t="s">
        <v>51</v>
      </c>
      <c r="E9" s="38">
        <v>2</v>
      </c>
      <c r="G9" s="31"/>
      <c r="H9" s="33"/>
    </row>
    <row r="10" spans="1:8" ht="15" thickBot="1" x14ac:dyDescent="0.35">
      <c r="A10" s="37" t="s">
        <v>52</v>
      </c>
      <c r="B10" s="44">
        <v>5</v>
      </c>
      <c r="D10" s="37" t="s">
        <v>53</v>
      </c>
      <c r="E10" s="38">
        <v>1</v>
      </c>
      <c r="G10" s="31"/>
      <c r="H10" s="33"/>
    </row>
    <row r="11" spans="1:8" x14ac:dyDescent="0.3">
      <c r="A11" s="37" t="s">
        <v>54</v>
      </c>
      <c r="B11" s="44">
        <v>5</v>
      </c>
      <c r="D11" s="37" t="s">
        <v>55</v>
      </c>
      <c r="E11" s="38">
        <v>1</v>
      </c>
      <c r="G11" s="34" t="s">
        <v>32</v>
      </c>
      <c r="H11" s="36" t="s">
        <v>18</v>
      </c>
    </row>
    <row r="12" spans="1:8" x14ac:dyDescent="0.3">
      <c r="A12" s="37" t="s">
        <v>56</v>
      </c>
      <c r="B12" s="44">
        <v>5</v>
      </c>
      <c r="D12" s="37" t="s">
        <v>57</v>
      </c>
      <c r="E12" s="38">
        <v>0.5</v>
      </c>
      <c r="G12" s="37" t="s">
        <v>58</v>
      </c>
      <c r="H12" s="38"/>
    </row>
    <row r="13" spans="1:8" ht="15" thickBot="1" x14ac:dyDescent="0.35">
      <c r="A13" s="37" t="s">
        <v>59</v>
      </c>
      <c r="B13" s="44">
        <v>5</v>
      </c>
      <c r="D13" s="43" t="s">
        <v>60</v>
      </c>
      <c r="E13" s="41">
        <v>0.5</v>
      </c>
      <c r="G13" s="37" t="s">
        <v>61</v>
      </c>
      <c r="H13" s="38">
        <v>1.5</v>
      </c>
    </row>
    <row r="14" spans="1:8" ht="15" thickBot="1" x14ac:dyDescent="0.35">
      <c r="A14" s="37" t="s">
        <v>62</v>
      </c>
      <c r="B14" s="44">
        <v>5</v>
      </c>
      <c r="D14" s="31"/>
      <c r="E14" s="33"/>
      <c r="G14" s="37" t="s">
        <v>63</v>
      </c>
      <c r="H14" s="38">
        <v>1.5</v>
      </c>
    </row>
    <row r="15" spans="1:8" x14ac:dyDescent="0.3">
      <c r="A15" s="37" t="s">
        <v>64</v>
      </c>
      <c r="B15" s="44">
        <v>2.5</v>
      </c>
      <c r="D15" s="34" t="s">
        <v>65</v>
      </c>
      <c r="E15" s="36" t="s">
        <v>18</v>
      </c>
      <c r="G15" s="37" t="s">
        <v>66</v>
      </c>
      <c r="H15" s="38">
        <v>1.5</v>
      </c>
    </row>
    <row r="16" spans="1:8" x14ac:dyDescent="0.3">
      <c r="A16" s="37" t="s">
        <v>67</v>
      </c>
      <c r="B16" s="44">
        <v>2.5</v>
      </c>
      <c r="D16" s="37" t="s">
        <v>68</v>
      </c>
      <c r="E16" s="38">
        <v>0.5</v>
      </c>
      <c r="G16" s="37" t="s">
        <v>69</v>
      </c>
      <c r="H16" s="38">
        <v>1.5</v>
      </c>
    </row>
    <row r="17" spans="1:8" x14ac:dyDescent="0.3">
      <c r="A17" s="37" t="s">
        <v>70</v>
      </c>
      <c r="B17" s="44">
        <v>2.5</v>
      </c>
      <c r="D17" s="37" t="s">
        <v>71</v>
      </c>
      <c r="E17" s="38">
        <v>0.25</v>
      </c>
      <c r="G17" s="37" t="s">
        <v>72</v>
      </c>
      <c r="H17" s="38">
        <v>1.5</v>
      </c>
    </row>
    <row r="18" spans="1:8" x14ac:dyDescent="0.3">
      <c r="A18" s="37" t="s">
        <v>73</v>
      </c>
      <c r="B18" s="44">
        <v>1</v>
      </c>
      <c r="D18" s="37" t="s">
        <v>74</v>
      </c>
      <c r="E18" s="38">
        <v>0.25</v>
      </c>
      <c r="G18" s="37" t="s">
        <v>75</v>
      </c>
      <c r="H18" s="38">
        <v>1.5</v>
      </c>
    </row>
    <row r="19" spans="1:8" ht="15" thickBot="1" x14ac:dyDescent="0.35">
      <c r="A19" s="37" t="s">
        <v>76</v>
      </c>
      <c r="B19" s="44">
        <v>1</v>
      </c>
      <c r="D19" s="37" t="s">
        <v>77</v>
      </c>
      <c r="E19" s="38">
        <v>0.1</v>
      </c>
      <c r="G19" s="43" t="s">
        <v>78</v>
      </c>
      <c r="H19" s="41">
        <v>1.5</v>
      </c>
    </row>
    <row r="20" spans="1:8" ht="15" thickBot="1" x14ac:dyDescent="0.35">
      <c r="A20" s="37" t="s">
        <v>79</v>
      </c>
      <c r="B20" s="44">
        <v>1</v>
      </c>
      <c r="D20" s="43" t="s">
        <v>80</v>
      </c>
      <c r="E20" s="41">
        <v>0.1</v>
      </c>
    </row>
    <row r="21" spans="1:8" ht="15" thickBot="1" x14ac:dyDescent="0.35">
      <c r="A21" s="43" t="s">
        <v>81</v>
      </c>
      <c r="B21" s="45">
        <v>0.5</v>
      </c>
      <c r="D21" s="42" t="s">
        <v>82</v>
      </c>
      <c r="E21" s="33"/>
    </row>
    <row r="22" spans="1:8" ht="15" thickBot="1" x14ac:dyDescent="0.35">
      <c r="A22" s="31"/>
      <c r="B22" s="32"/>
    </row>
    <row r="23" spans="1:8" x14ac:dyDescent="0.3">
      <c r="A23" s="34" t="s">
        <v>83</v>
      </c>
      <c r="B23" s="35" t="s">
        <v>18</v>
      </c>
    </row>
    <row r="24" spans="1:8" x14ac:dyDescent="0.3">
      <c r="A24" s="37" t="s">
        <v>84</v>
      </c>
      <c r="B24" s="46">
        <v>7.5</v>
      </c>
    </row>
    <row r="25" spans="1:8" x14ac:dyDescent="0.3">
      <c r="A25" s="37" t="s">
        <v>85</v>
      </c>
      <c r="B25" s="46">
        <v>7.5</v>
      </c>
    </row>
    <row r="26" spans="1:8" x14ac:dyDescent="0.3">
      <c r="A26" s="37" t="s">
        <v>86</v>
      </c>
      <c r="B26" s="46">
        <v>7.5</v>
      </c>
    </row>
    <row r="27" spans="1:8" x14ac:dyDescent="0.3">
      <c r="A27" s="37" t="s">
        <v>87</v>
      </c>
      <c r="B27" s="46">
        <v>7.5</v>
      </c>
    </row>
    <row r="28" spans="1:8" x14ac:dyDescent="0.3">
      <c r="A28" s="37" t="s">
        <v>88</v>
      </c>
      <c r="B28" s="46">
        <v>2.5</v>
      </c>
    </row>
    <row r="29" spans="1:8" ht="15" thickBot="1" x14ac:dyDescent="0.35">
      <c r="A29" s="43" t="s">
        <v>89</v>
      </c>
      <c r="B29" s="47">
        <v>1</v>
      </c>
    </row>
    <row r="34" spans="1:8" x14ac:dyDescent="0.3">
      <c r="A34" s="29"/>
      <c r="B34"/>
      <c r="C34" s="28"/>
      <c r="D34" s="30"/>
      <c r="E34"/>
      <c r="F34" s="28"/>
      <c r="G34" s="30"/>
      <c r="H34"/>
    </row>
    <row r="35" spans="1:8" x14ac:dyDescent="0.3">
      <c r="A35" s="29"/>
      <c r="B35"/>
      <c r="C35" s="28"/>
      <c r="D35" s="30"/>
      <c r="E35"/>
      <c r="F35" s="28"/>
      <c r="G35" s="30"/>
      <c r="H35"/>
    </row>
    <row r="36" spans="1:8" x14ac:dyDescent="0.3">
      <c r="A36" s="29"/>
      <c r="B36"/>
      <c r="C36" s="28"/>
      <c r="D36" s="30"/>
      <c r="E36"/>
      <c r="F36" s="28"/>
      <c r="G36" s="30"/>
      <c r="H36"/>
    </row>
    <row r="37" spans="1:8" x14ac:dyDescent="0.3">
      <c r="A37" s="29"/>
      <c r="B37"/>
      <c r="C37" s="28"/>
      <c r="D37" s="30"/>
      <c r="E37"/>
      <c r="F37" s="28"/>
      <c r="G37" s="30"/>
      <c r="H37"/>
    </row>
    <row r="38" spans="1:8" x14ac:dyDescent="0.3">
      <c r="A38" s="29"/>
      <c r="B38"/>
      <c r="C38" s="28"/>
      <c r="D38" s="30"/>
      <c r="E38"/>
      <c r="F38" s="28"/>
      <c r="G38" s="30"/>
      <c r="H38"/>
    </row>
    <row r="39" spans="1:8" x14ac:dyDescent="0.3">
      <c r="A39" s="29"/>
      <c r="B39"/>
      <c r="C39" s="28"/>
      <c r="D39" s="30"/>
      <c r="E39"/>
      <c r="F39" s="28"/>
      <c r="G39" s="30"/>
      <c r="H39"/>
    </row>
  </sheetData>
  <sheetProtection algorithmName="SHA-512" hashValue="LgnsJ9HIiSky0xSj9EWVD5QEaspCpTJSYRGyQya1SlbuBRjUm3g4GT3iycFhYCdzOcXR/IrhsIPDbv4C50GWoQ==" saltValue="8ju6tS5ZXyRakBSZyHhfJw==" spinCount="100000" sheet="1" objects="1" selectLockedCells="1" selectUnlockedCells="1"/>
  <pageMargins left="0.7" right="0.7" top="0.78740157499999996" bottom="0.78740157499999996" header="0.3" footer="0.3"/>
  <pageSetup paperSize="9" scale="70" orientation="portrait" r:id="rId1"/>
  <colBreaks count="1" manualBreakCount="1">
    <brk id="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d5b0f5f-d9f7-414d-ab88-0801568ccc4f">
      <Terms xmlns="http://schemas.microsoft.com/office/infopath/2007/PartnerControls"/>
    </lcf76f155ced4ddcb4097134ff3c332f>
    <Zahl xmlns="ed5b0f5f-d9f7-414d-ab88-0801568ccc4f" xsi:nil="true"/>
    <TaxCatchAll xmlns="0bff1c54-5d7f-49f8-8e54-041979bafed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DEB1741E0AD4948808CB8A07C8FCB64" ma:contentTypeVersion="17" ma:contentTypeDescription="Ein neues Dokument erstellen." ma:contentTypeScope="" ma:versionID="fcbd012a561210c4e735fa48a0b73652">
  <xsd:schema xmlns:xsd="http://www.w3.org/2001/XMLSchema" xmlns:xs="http://www.w3.org/2001/XMLSchema" xmlns:p="http://schemas.microsoft.com/office/2006/metadata/properties" xmlns:ns2="ed5b0f5f-d9f7-414d-ab88-0801568ccc4f" xmlns:ns3="0bff1c54-5d7f-49f8-8e54-041979bafedf" targetNamespace="http://schemas.microsoft.com/office/2006/metadata/properties" ma:root="true" ma:fieldsID="5fd9593136619f2bf5b1b8ec8dd944ae" ns2:_="" ns3:_="">
    <xsd:import namespace="ed5b0f5f-d9f7-414d-ab88-0801568ccc4f"/>
    <xsd:import namespace="0bff1c54-5d7f-49f8-8e54-041979bafed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Zahl"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5b0f5f-d9f7-414d-ab88-0801568ccc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Zahl" ma:index="19" nillable="true" ma:displayName="Zahl" ma:format="Dropdown" ma:internalName="Zahl" ma:percentage="FALSE">
      <xsd:simpleType>
        <xsd:restriction base="dms:Number"/>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6186fb4c-6752-4ccc-9d33-ec34481effd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bff1c54-5d7f-49f8-8e54-041979bafedf"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4" nillable="true" ma:displayName="Taxonomy Catch All Column" ma:hidden="true" ma:list="{061a034d-b82a-42a2-8eb3-1a52c9530713}" ma:internalName="TaxCatchAll" ma:showField="CatchAllData" ma:web="0bff1c54-5d7f-49f8-8e54-041979bafe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4DEC51-5C95-4BBE-AEEE-832A6B0F092C}">
  <ds:schemaRefs>
    <ds:schemaRef ds:uri="http://schemas.microsoft.com/sharepoint/v3/contenttype/forms"/>
  </ds:schemaRefs>
</ds:datastoreItem>
</file>

<file path=customXml/itemProps2.xml><?xml version="1.0" encoding="utf-8"?>
<ds:datastoreItem xmlns:ds="http://schemas.openxmlformats.org/officeDocument/2006/customXml" ds:itemID="{9F17741B-00BF-4F75-B140-3899CF01F4C8}">
  <ds:schemaRefs>
    <ds:schemaRef ds:uri="http://schemas.microsoft.com/office/2006/metadata/properties"/>
    <ds:schemaRef ds:uri="http://schemas.microsoft.com/office/infopath/2007/PartnerControls"/>
    <ds:schemaRef ds:uri="ed5b0f5f-d9f7-414d-ab88-0801568ccc4f"/>
    <ds:schemaRef ds:uri="0bff1c54-5d7f-49f8-8e54-041979bafedf"/>
  </ds:schemaRefs>
</ds:datastoreItem>
</file>

<file path=customXml/itemProps3.xml><?xml version="1.0" encoding="utf-8"?>
<ds:datastoreItem xmlns:ds="http://schemas.openxmlformats.org/officeDocument/2006/customXml" ds:itemID="{CE62A0A6-F5C8-4646-A82E-BFAA5B865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5b0f5f-d9f7-414d-ab88-0801568ccc4f"/>
    <ds:schemaRef ds:uri="0bff1c54-5d7f-49f8-8e54-041979bafe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Einführung</vt:lpstr>
      <vt:lpstr>Personendaten</vt:lpstr>
      <vt:lpstr>TrainerInerfahrung</vt:lpstr>
      <vt:lpstr>SpielerInerfahrung</vt:lpstr>
      <vt:lpstr>rel. Aus- und Weiterbildung</vt:lpstr>
      <vt:lpstr>Tabellen zur Übersicht</vt:lpstr>
      <vt:lpstr>'Tabellen zur Übersicht'!APlus_BPlus</vt:lpstr>
      <vt:lpstr>'Tabellen zur Übersicht'!APlus_BPlusLizenz</vt:lpstr>
      <vt:lpstr>'Tabellen zur Übersicht'!AplusundBplus</vt:lpstr>
      <vt:lpstr>'Tabellen zur Übersicht'!Hallo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Nickel, Chiara</dc:creator>
  <cp:keywords/>
  <dc:description/>
  <cp:lastModifiedBy>Nickel, Chiara</cp:lastModifiedBy>
  <cp:revision/>
  <cp:lastPrinted>2022-03-09T14:20:51Z</cp:lastPrinted>
  <dcterms:created xsi:type="dcterms:W3CDTF">2022-02-03T08:55:32Z</dcterms:created>
  <dcterms:modified xsi:type="dcterms:W3CDTF">2022-03-14T19:05:15Z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0x0101002DEB1741E0AD4948808CB8A07C8FCB64</vt:lpwstr>
  </property>
  <property fmtid="{D5CDD505-2E9C-101B-9397-08002B2CF9AE}" pid="3" name="MediaServiceImageTags">
    <vt:lpwstr/>
  </property>
</Properties>
</file>