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fb-my.sharepoint.com/personal/renan_schmid_dfb_de/Documents/Dokumente/Praktikum DFB Renan Schmid_2021/Trainerausbildung Struktur/Bewerbungsdokumente zum Download/"/>
    </mc:Choice>
  </mc:AlternateContent>
  <xr:revisionPtr revIDLastSave="0" documentId="8_{B1F3DFEB-4DFA-40D0-829F-6D33A4D791DC}" xr6:coauthVersionLast="46" xr6:coauthVersionMax="46" xr10:uidLastSave="{00000000-0000-0000-0000-000000000000}"/>
  <bookViews>
    <workbookView xWindow="-120" yWindow="-16320" windowWidth="29040" windowHeight="15840" xr2:uid="{19D5382D-FD9F-436C-8478-A547AE9228CD}"/>
  </bookViews>
  <sheets>
    <sheet name="Aufnahmeprüfverfahren" sheetId="1" r:id="rId1"/>
    <sheet name="Tabellen zur Übersicht" sheetId="2" r:id="rId2"/>
  </sheets>
  <definedNames>
    <definedName name="APlus_BPlus">'Tabellen zur Übersicht'!$B$28:$C$54</definedName>
    <definedName name="APlus_BPlusLizenz">'Tabellen zur Übersicht'!$B$29:$B$54</definedName>
    <definedName name="AplusundBplus">'Tabellen zur Übersicht'!$B$29:$B$54</definedName>
    <definedName name="Hallo">'Tabellen zur Übersicht'!$E$23:$E$27</definedName>
    <definedName name="Pro_A">'Tabellen zur Übersicht'!$B$4:$C$25</definedName>
    <definedName name="Pro_ALizenz">'Tabellen zur Übersicht'!$B$5:$B$25</definedName>
    <definedName name="ProundA">'Tabellen zur Übersicht'!$B$4:$B$25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1" l="1"/>
  <c r="D62" i="1"/>
  <c r="D60" i="1"/>
  <c r="D59" i="1"/>
  <c r="D52" i="1"/>
  <c r="D37" i="1"/>
  <c r="F37" i="1" s="1"/>
  <c r="D38" i="1"/>
  <c r="F38" i="1" s="1"/>
  <c r="D39" i="1"/>
  <c r="F39" i="1" s="1"/>
  <c r="D40" i="1"/>
  <c r="D41" i="1"/>
  <c r="F20" i="1"/>
  <c r="D10" i="1"/>
  <c r="D11" i="1"/>
  <c r="D12" i="1"/>
  <c r="D13" i="1"/>
  <c r="D14" i="1"/>
  <c r="D15" i="1"/>
  <c r="D16" i="1"/>
  <c r="D17" i="1"/>
  <c r="D18" i="1"/>
  <c r="D19" i="1"/>
  <c r="D20" i="1"/>
  <c r="D21" i="1"/>
  <c r="D22" i="1"/>
  <c r="D23" i="1"/>
  <c r="D27" i="1"/>
  <c r="D28" i="1"/>
  <c r="D29" i="1"/>
  <c r="D30" i="1"/>
  <c r="D31" i="1"/>
  <c r="D32" i="1"/>
  <c r="D33" i="1"/>
  <c r="D34" i="1"/>
  <c r="D35" i="1"/>
  <c r="D36" i="1"/>
  <c r="D9" i="1"/>
  <c r="F9" i="1" s="1"/>
  <c r="F28" i="1" l="1"/>
  <c r="F29" i="1"/>
  <c r="F30" i="1"/>
  <c r="F31" i="1"/>
  <c r="F33" i="1"/>
  <c r="F27" i="1"/>
  <c r="D47" i="1" l="1"/>
  <c r="F48" i="1" s="1"/>
  <c r="D53" i="1"/>
  <c r="D54" i="1"/>
  <c r="D55" i="1"/>
  <c r="D56" i="1"/>
  <c r="D57" i="1"/>
  <c r="D58" i="1"/>
  <c r="D63" i="1"/>
  <c r="D64" i="1"/>
  <c r="D65" i="1"/>
  <c r="D66" i="1"/>
  <c r="F32" i="1"/>
  <c r="F34" i="1"/>
  <c r="F43" i="1" s="1"/>
  <c r="F35" i="1"/>
  <c r="F36" i="1"/>
  <c r="F40" i="1"/>
  <c r="F41" i="1"/>
  <c r="F42" i="1"/>
  <c r="F10" i="1"/>
  <c r="F11" i="1"/>
  <c r="F12" i="1"/>
  <c r="F13" i="1"/>
  <c r="F14" i="1"/>
  <c r="F15" i="1"/>
  <c r="F16" i="1"/>
  <c r="F17" i="1"/>
  <c r="F18" i="1"/>
  <c r="F19" i="1"/>
  <c r="F22" i="1"/>
  <c r="F23" i="1"/>
  <c r="F24" i="1" l="1"/>
  <c r="F67" i="1"/>
  <c r="F69" i="1" l="1"/>
</calcChain>
</file>

<file path=xl/sharedStrings.xml><?xml version="1.0" encoding="utf-8"?>
<sst xmlns="http://schemas.openxmlformats.org/spreadsheetml/2006/main" count="129" uniqueCount="107">
  <si>
    <t>Pro_ALizenz</t>
  </si>
  <si>
    <t>Verein/Verband und Mannschaft</t>
  </si>
  <si>
    <t>Kriterium Dropdown</t>
  </si>
  <si>
    <t>Punkte</t>
  </si>
  <si>
    <t>Ergebnis</t>
  </si>
  <si>
    <t>4. Liga Männer (Regionalliga)</t>
  </si>
  <si>
    <t>Relevante Ausbildung</t>
  </si>
  <si>
    <t>Schwerpunkt</t>
  </si>
  <si>
    <t>Institut</t>
  </si>
  <si>
    <t>Relevante Weiterbildung</t>
  </si>
  <si>
    <t>Gesamtergebnis</t>
  </si>
  <si>
    <t>1. Liga Männer/Frauen (Bundesliga bzw. Frauen-Bundesliga)</t>
  </si>
  <si>
    <t>3. Liga Männer</t>
  </si>
  <si>
    <t>5. Liga Männer </t>
  </si>
  <si>
    <t>Jeweils höchste Spielklasse Jugend U17/U19 </t>
  </si>
  <si>
    <t>3. Liga Frauen oder niedriger </t>
  </si>
  <si>
    <t>6. Liga Männer oder niedriger </t>
  </si>
  <si>
    <t>Formale Aus-, Fort- oder Weiterbildung (mindestens 20 LE pro Maßnahme) auf einem der aktuellen Ausbildungsstufe entsprechenden Niveau in einem der folgenden Bereiche:</t>
  </si>
  <si>
    <t>Coaching, Mentoring, Supervision</t>
  </si>
  <si>
    <t>Pädagogik, Methodik/Didaktik</t>
  </si>
  <si>
    <t>Entwicklungs-, Persönlichkeits- und Organisationspsychologie</t>
  </si>
  <si>
    <t>Sportphysiologie</t>
  </si>
  <si>
    <t>Ernährung</t>
  </si>
  <si>
    <t>Stufen</t>
  </si>
  <si>
    <t>Bitte Lizenzstufe auswählen</t>
  </si>
  <si>
    <t>Berechnungstabelle zum Aufnahmeprüfverfahren für Pro, A+, A, B+ Lizenz</t>
  </si>
  <si>
    <t>2. Liga Männer (2. Bundesliga)</t>
  </si>
  <si>
    <t>2. Liga Frauen (2. Frauen-Bundesliga)</t>
  </si>
  <si>
    <t>Spiele in einer U20-Nationalmannschaft der Frauen</t>
  </si>
  <si>
    <t>Spiele in einer U21-Nationalmannschaft der Männer</t>
  </si>
  <si>
    <t>Spiele in einer U-Nationalmannschaft U15 – U20 der Männer</t>
  </si>
  <si>
    <t>Training</t>
  </si>
  <si>
    <t>Taktik, Analyse &amp; Scouting</t>
  </si>
  <si>
    <t>Cheftrainer*in 1. Liga Frauen (Frauen-Bundesliga) (für A und Pro)</t>
  </si>
  <si>
    <t>Cheftrainer*in 4. Liga Männer (Regionalliga) (für A und Pro)</t>
  </si>
  <si>
    <t>Cheftrainer*in 2. Liga Frauen (2. Frauen-Bundesliga) (für A und Pro)</t>
  </si>
  <si>
    <t>Cheftrainer*in 5. Liga Männer (für A und Pro)</t>
  </si>
  <si>
    <t>Cheftrainer*in 3. Liga Frauen (Regionalliga) (für A und Pro)</t>
  </si>
  <si>
    <t>Alle weiteren Tätigkeiten als Trainer*in (für A und Pro)</t>
  </si>
  <si>
    <t>Cheftrainer*in 1. Liga Frauen (Bundesliga) (für A+ und B+)</t>
  </si>
  <si>
    <t>Cheftrainer*in 4. Liga Männer (Regionalliga) (für A+ und B+)</t>
  </si>
  <si>
    <t>Cheftrainer*in 2. Liga Frauen (2. Bundesliga) (für A+ und B+)</t>
  </si>
  <si>
    <t>Cheftrainer*in 5. Liga Männer (für A+ und B+)</t>
  </si>
  <si>
    <t>Cheftrainer*in 3. Liga Frauen (Regionalliga) (für A+ und B+)</t>
  </si>
  <si>
    <t>DFB-Stützpunktkoordinator*in (für A und Pro)</t>
  </si>
  <si>
    <t>DFB-Stützpunktkoordinator*in (für A+ und B+)</t>
  </si>
  <si>
    <t>Assistenztrainer*in 1. Liga Männer (Bundesliga) (für A und Pro)</t>
  </si>
  <si>
    <t>Assistenztrainer*in 2. Liga Männer (2. Bundesliga) (für A und Pro)</t>
  </si>
  <si>
    <t>Assistenztrainer*in 3. Liga Männer (für A und Pro)</t>
  </si>
  <si>
    <t>Assistenztrainer*in 1. Liga Frauen (Frauen-Bundesliga) (für A und Pro)</t>
  </si>
  <si>
    <t>Assistenztrainer*in 4. Liga Männer (Regionalliga) (für A und Pro)</t>
  </si>
  <si>
    <t>Assistenztrainer*in A-Nationalmannschaft (für A und Pro)</t>
  </si>
  <si>
    <t>Assistenztrainer*in 1. Liga Männer (Bundesliga) (für A+ und B+)</t>
  </si>
  <si>
    <t>Assistenztrainer*in 2. Liga Männer (2. Bundesliga) (für A+ und B+)</t>
  </si>
  <si>
    <t>Assistenztrainer*in 3. Liga Männer (für A+ und B+)</t>
  </si>
  <si>
    <t>Assistenztrainer*in 1. Liga Frauen (Bundesliga) (für A+ und B+)</t>
  </si>
  <si>
    <t>Assistenztrainer*in 4. Liga Männer (Regionalliga) (für A+ und B+)</t>
  </si>
  <si>
    <t>Assistenztrainer*in A-Nationalmannschaft (für A+ und B+)</t>
  </si>
  <si>
    <t>Alle weiteren Tätigkeiten als Trainer*in Verband (für A und Pro)</t>
  </si>
  <si>
    <t>Verbandssportlehrer*in eines Landesverbands (für A und Pro)</t>
  </si>
  <si>
    <t>Alle weiteren Tätigkeiten als Trainer*in Verband (für A+ und B+)</t>
  </si>
  <si>
    <t>Verbandssportlehrer*in eines Landesverbands (für A+ und B+)</t>
  </si>
  <si>
    <t>Spieler*in-Erfahrung: Spiele als Nationalspieler*in</t>
  </si>
  <si>
    <t>Abgeschlossenes² Hochschulstudium (Master/ Diplom) in einem der folgenden Bereich: 
Sportwissenschaften oder Studium mit sportbezogenem Schwerpunkt
Studium mit pädagogischem oder psychologischen Schwerpunkt</t>
  </si>
  <si>
    <t>Abgeschlossenes² Hochschulstudium (Bachelor) in einem der folgenden Bereich: 
Sportwissenschaften oder Studium mit sportbezogenem Schwerpunkt
Studium mit pädagogischem oder psychologischen Schwerpunkt</t>
  </si>
  <si>
    <t>Abgeschlossene² Berufsausbildung in einem relevanten Bereich:  
Erzieher, Physiotherapeuten oder vergleichbare Berufsausbildungen</t>
  </si>
  <si>
    <t>² Nicht abgeschlossene Studiengänge und Berufsausbildungen werden nicht berücksichtigt</t>
  </si>
  <si>
    <t>Trainer*in-Erfahrung</t>
  </si>
  <si>
    <t>Spieler*in-Erfahrung</t>
  </si>
  <si>
    <t>Tabelle 1.2</t>
  </si>
  <si>
    <t>Tabelle 2</t>
  </si>
  <si>
    <t>Saisons</t>
  </si>
  <si>
    <t>Saisons/Spiele</t>
  </si>
  <si>
    <t>Tabelle 3</t>
  </si>
  <si>
    <t xml:space="preserve">Bewerbung für </t>
  </si>
  <si>
    <r>
      <rPr>
        <b/>
        <sz val="11"/>
        <color theme="1"/>
        <rFont val="DFB Sans Ofc"/>
      </rPr>
      <t xml:space="preserve">Trainer*in-Erfahrung: 
</t>
    </r>
    <r>
      <rPr>
        <sz val="11"/>
        <color theme="1"/>
        <rFont val="DFB Sans Ofc"/>
      </rPr>
      <t xml:space="preserve">
Trainer*in-Erfahrungen von halben Saisons (Vorrunde oder Rückrunde) werden zu 0,5 Punkten des Niveaus gewertet. 
Trainer*in-Tätigkeiten unter 3 Monate werden nicht einbezogen. 
Trainer*inTätigkeiten über 3 Monate werden als halbe Saison gewertet. 
Phasen von Freistellung, Beurlaubung oder sonstiger Inaktivität trotz laufenden Vertragsverhältnisses werden nicht im Sinne der Trainererfahrung gewertet, ausgenommen sind Zeiten des Ruhens des Spielbetriebs infolge der Covid-19-Pandemie. 
Die detaillierten Einsatzbereiche mit ihren jeweiligen Punktwerten sind in den Tabellen 1.1 und 1.2 (Reiter </t>
    </r>
    <r>
      <rPr>
        <i/>
        <sz val="11"/>
        <color theme="1"/>
        <rFont val="DFB Sans Ofc"/>
      </rPr>
      <t>Dropdown</t>
    </r>
    <r>
      <rPr>
        <sz val="11"/>
        <color theme="1"/>
        <rFont val="DFB Sans Ofc"/>
      </rPr>
      <t>) dargelegt.</t>
    </r>
  </si>
  <si>
    <r>
      <rPr>
        <b/>
        <sz val="11"/>
        <color theme="1"/>
        <rFont val="DFB Sans Ofc"/>
      </rPr>
      <t xml:space="preserve">Relevante Bildung: </t>
    </r>
    <r>
      <rPr>
        <sz val="11"/>
        <color theme="1"/>
        <rFont val="DFB Sans Ofc"/>
      </rPr>
      <t xml:space="preserve">
Bei Hochschul- und Berufsausbildungen wird nur der höchste Abschluss gewertet, somit ist eine Summierung der Punkte (z.B. Berufsausbildung, Bachelor und Master) ausgeschlossen. 
Weiterbildungen können fortlaufend summiert werden. 
Die detaillierten Aus- und Weiterbildungen mit ihren jeweiligen Punktewerten sind in der Tabelle 3 (Reiter </t>
    </r>
    <r>
      <rPr>
        <i/>
        <sz val="11"/>
        <color theme="1"/>
        <rFont val="Arial"/>
        <family val="2"/>
      </rPr>
      <t>Dropdown</t>
    </r>
    <r>
      <rPr>
        <sz val="11"/>
        <color theme="1"/>
        <rFont val="Arial"/>
        <family val="2"/>
      </rPr>
      <t>) dargelegt.</t>
    </r>
  </si>
  <si>
    <r>
      <t>Spiele in einer A-Nationalmannschaft</t>
    </r>
    <r>
      <rPr>
        <vertAlign val="superscript"/>
        <sz val="10"/>
        <color theme="1"/>
        <rFont val="DFB Sans Ofc"/>
      </rPr>
      <t>1</t>
    </r>
  </si>
  <si>
    <r>
      <rPr>
        <vertAlign val="superscript"/>
        <sz val="10"/>
        <color theme="1"/>
        <rFont val="DFB Sans Ofc"/>
      </rPr>
      <t>1</t>
    </r>
    <r>
      <rPr>
        <sz val="10"/>
        <color theme="1"/>
        <rFont val="DFB Sans Ofc"/>
      </rPr>
      <t>Wertung von der 35-Punkte-Beschränkung ausgenommen</t>
    </r>
  </si>
  <si>
    <t>APlus_BPlusLiz.</t>
  </si>
  <si>
    <t>Tabelle 1.1.</t>
  </si>
  <si>
    <t>ProundA</t>
  </si>
  <si>
    <t>AplusundBplus</t>
  </si>
  <si>
    <t>Zeitraum (MM/JJJJ)</t>
  </si>
  <si>
    <r>
      <rPr>
        <b/>
        <sz val="11"/>
        <color theme="1"/>
        <rFont val="Calibri"/>
        <family val="2"/>
        <scheme val="minor"/>
      </rPr>
      <t>Hinweis:</t>
    </r>
    <r>
      <rPr>
        <sz val="11"/>
        <color theme="1"/>
        <rFont val="Calibri"/>
        <family val="2"/>
        <scheme val="minor"/>
      </rPr>
      <t xml:space="preserve">
Einzelne Punkte und ihre Nachweise werden durch die DFB-Zentralverwaltung geprüft. 
Bei Täuschungen oder versuchten Täuschungen kann ein Lizenzentzugsverfahren nach § 32 der DFB-Ausbildungsordnung eingeleitet werden. </t>
    </r>
  </si>
  <si>
    <t>(Pro und A; B+ und A+ mit unterschiedlicher Gewichtung von Trainer*in-Erfahrung im Jugend und Erwachsenen Bereich)</t>
  </si>
  <si>
    <t>Spiele in einer U-Nationalmannschaft U15 – U19 der Frauen</t>
  </si>
  <si>
    <t>Trainer*in-Erfahrung: Einsatzgebiet im Verein für A und Pro Lizenz</t>
  </si>
  <si>
    <t>Trainer*in-Erfahrung: Einsatzgebiet im Verband für A und Pro Lizenz</t>
  </si>
  <si>
    <t>Trainer*in-Erfahrung: Einsatzgebiet im Verein für A+ und B+ Lizenz</t>
  </si>
  <si>
    <t>Trainer*inerfahrung: Einsatzgebiet im Verband für A+ und B+ Lizenz</t>
  </si>
  <si>
    <t>Cheftrainer*in einer Mannschaft ab der U12 in einem von DFL und/oder DFB anerkannten Leistungszentrum (für A+ und B+)</t>
  </si>
  <si>
    <t>Cheftrainer*in einer U19 -,U17- oder U15-Junioren-Mannschaft in der jeweils höchsten Spielklasse (für A+ und B+)</t>
  </si>
  <si>
    <t>Cheftrainer*in*in einer Jugendmannschaft ab der U12 in der jeweils höchsten Landesspielklasse (für A+ und B+)</t>
  </si>
  <si>
    <t>Cheftrainer*in einer Mannschaft in der B-Juniorinnen-Bundesliga (für A+ und B+)</t>
  </si>
  <si>
    <t>Assistenztrainer*in (Vollzeit) einer Mannschaft ab der U12 in einem von DFL und/oder DFB anerkannten Leistungszentrum (für A+ und B+)</t>
  </si>
  <si>
    <t>Individualtrainer*in (Vollzeit) mit Schwerpunkt in der technisch/taktischen Trainingsarbeit in einem Leistungszentrum (für A+ und B+)</t>
  </si>
  <si>
    <t>Alle weiteren Tätigkeiten als Trainer*in (für A+ und B+)</t>
  </si>
  <si>
    <t>Assistenztrainer*in U-Nationalmannschaft (für A+ und B+)</t>
  </si>
  <si>
    <t>DFB-Stützpunkttrainer*in (für A+ und B+)</t>
  </si>
  <si>
    <t>Assistenztrainer*in U15-U16 Nationalmannschaft (für A und Pro)</t>
  </si>
  <si>
    <t>Assistenztrainer*in U17-U21 Nationalmannschaft (für A und Pro)</t>
  </si>
  <si>
    <t>Cheftrainer*in A-Junioren in höchster Spielklasse bzw. A-Junioren im Leistungszentrum (für A und Pro)</t>
  </si>
  <si>
    <t>Cheftrainer*in B-Junioren in höchster Spielklasse bzw. B-Junioren im Leistungszentrum (für A und Pro)</t>
  </si>
  <si>
    <t>Spieler*in-Erfahrung: Saisons als Vereinspieler*in</t>
  </si>
  <si>
    <t>Spiele in einer A-Nationalmannschaft</t>
  </si>
  <si>
    <r>
      <rPr>
        <b/>
        <sz val="11"/>
        <color theme="1"/>
        <rFont val="DFB Sans Ofc"/>
      </rPr>
      <t>Spieler*in-Erfahrung:</t>
    </r>
    <r>
      <rPr>
        <sz val="11"/>
        <color theme="1"/>
        <rFont val="DFB Sans Ofc"/>
      </rPr>
      <t xml:space="preserve">
Die maximal erreichbare Punktzahl für die Spieler*in-Erfahrung auf Vereinsebene und in U-Nationalmannschaften ist auf insgesamt 35 Punkte beschränkt. 
Spiele in A-Nationalmannschaften werden zusätzlich gewertet. (Bitte nur im unteren Feld eintragen, andernfalls werden diese nicht zusätzlich gewertet)
Halbe Saisons (Vorrunde oder Rückrunde) werden zu 0,5 des Niveaus gewertet. 
Die Spieler*in-Erfahrung in Nationalmannschaften wird abweichend von den Spielen auf Vereinsebene (</t>
    </r>
    <r>
      <rPr>
        <b/>
        <sz val="11"/>
        <color theme="1"/>
        <rFont val="DFB Sans Ofc"/>
      </rPr>
      <t>Saisons</t>
    </r>
    <r>
      <rPr>
        <sz val="11"/>
        <color theme="1"/>
        <rFont val="DFB Sans Ofc"/>
      </rPr>
      <t xml:space="preserve">) gemäß der Anzahl der absolvierten </t>
    </r>
    <r>
      <rPr>
        <b/>
        <sz val="11"/>
        <color theme="1"/>
        <rFont val="DFB Sans Ofc"/>
      </rPr>
      <t>Spiele</t>
    </r>
    <r>
      <rPr>
        <sz val="11"/>
        <color theme="1"/>
        <rFont val="DFB Sans Ofc"/>
      </rPr>
      <t xml:space="preserve"> bemessen.
Die detaillierten Einsatzbereiche mit ihren jeweiligen Punktwerten sind in der Tabelle 2 (Reiter </t>
    </r>
    <r>
      <rPr>
        <i/>
        <sz val="11"/>
        <color theme="1"/>
        <rFont val="DFB Sans Ofc"/>
      </rPr>
      <t>Dropdown</t>
    </r>
    <r>
      <rPr>
        <sz val="11"/>
        <color theme="1"/>
        <rFont val="DFB Sans Ofc"/>
      </rPr>
      <t>) dargelegt.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</si>
</sst>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0.0"/>
    <numFmt numFmtId="166" formatCode="#,##0.0"/>
  </numFmts>
  <fonts count="14" x14ac:knownFonts="1">
    <font>
      <sz val="11"/>
      <color theme="1"/>
      <name val="Calibri"/>
      <family val="2"/>
      <scheme val="minor"/>
    </font>
    <font>
      <b/>
      <sz val="11"/>
      <color theme="1"/>
      <name val="Calibri"/>
      <family val="2"/>
      <scheme val="minor"/>
    </font>
    <font>
      <sz val="10"/>
      <color rgb="FF000000"/>
      <name val="DFB Sans Ofc"/>
    </font>
    <font>
      <sz val="11"/>
      <color theme="1"/>
      <name val="Calibri"/>
      <family val="2"/>
      <scheme val="minor"/>
    </font>
    <font>
      <sz val="8"/>
      <name val="Calibri"/>
      <family val="2"/>
      <scheme val="minor"/>
    </font>
    <font>
      <b/>
      <sz val="11"/>
      <color theme="1"/>
      <name val="DFB Sans Ofc"/>
    </font>
    <font>
      <sz val="11"/>
      <color theme="1"/>
      <name val="DFB Sans Ofc"/>
    </font>
    <font>
      <i/>
      <sz val="11"/>
      <color theme="1"/>
      <name val="DFB Sans Ofc"/>
    </font>
    <font>
      <sz val="11"/>
      <color theme="1"/>
      <name val="Arial"/>
      <family val="2"/>
    </font>
    <font>
      <i/>
      <sz val="11"/>
      <color theme="1"/>
      <name val="Arial"/>
      <family val="2"/>
    </font>
    <font>
      <sz val="18"/>
      <color theme="1"/>
      <name val="DFB Stencil Ofc"/>
    </font>
    <font>
      <b/>
      <sz val="10"/>
      <color theme="1"/>
      <name val="DFB Sans Ofc"/>
    </font>
    <font>
      <sz val="10"/>
      <color theme="1"/>
      <name val="DFB Sans Ofc"/>
    </font>
    <font>
      <vertAlign val="superscript"/>
      <sz val="10"/>
      <color theme="1"/>
      <name val="DFB Sans Ofc"/>
    </font>
  </fonts>
  <fills count="5">
    <fill>
      <patternFill patternType="none"/>
    </fill>
    <fill>
      <patternFill patternType="gray125"/>
    </fill>
    <fill>
      <patternFill patternType="solid">
        <fgColor theme="0"/>
        <bgColor indexed="64"/>
      </patternFill>
    </fill>
    <fill>
      <patternFill patternType="solid">
        <fgColor rgb="FF7AC5B1"/>
        <bgColor indexed="64"/>
      </patternFill>
    </fill>
    <fill>
      <patternFill patternType="solid">
        <fgColor rgb="FFD2D2D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97">
    <xf numFmtId="0" fontId="0" fillId="0" borderId="0" xfId="0"/>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center"/>
    </xf>
    <xf numFmtId="0" fontId="6" fillId="0" borderId="0" xfId="0" applyFont="1" applyAlignment="1">
      <alignment horizontal="center" vertical="center"/>
    </xf>
    <xf numFmtId="0" fontId="6" fillId="0" borderId="0" xfId="0" applyFont="1" applyAlignment="1">
      <alignment vertical="top"/>
    </xf>
    <xf numFmtId="0" fontId="6" fillId="0" borderId="0" xfId="0" applyFont="1" applyAlignment="1">
      <alignment horizontal="center" vertical="top"/>
    </xf>
    <xf numFmtId="0" fontId="6" fillId="0" borderId="0" xfId="0" applyFont="1" applyBorder="1" applyAlignment="1">
      <alignment vertical="top"/>
    </xf>
    <xf numFmtId="0" fontId="6" fillId="0" borderId="0" xfId="0" applyFont="1" applyBorder="1" applyAlignment="1">
      <alignment horizontal="center" vertical="top"/>
    </xf>
    <xf numFmtId="0" fontId="12" fillId="0" borderId="0" xfId="0" applyFont="1" applyBorder="1" applyAlignment="1">
      <alignment vertical="top"/>
    </xf>
    <xf numFmtId="0" fontId="12" fillId="0" borderId="0" xfId="0" applyFont="1" applyAlignment="1">
      <alignment vertical="top"/>
    </xf>
    <xf numFmtId="0" fontId="5" fillId="3" borderId="18" xfId="0" applyFont="1" applyFill="1" applyBorder="1" applyAlignment="1">
      <alignment vertical="top"/>
    </xf>
    <xf numFmtId="0" fontId="5" fillId="3" borderId="19" xfId="0" applyFont="1" applyFill="1" applyBorder="1" applyAlignment="1">
      <alignment horizontal="center" vertical="center"/>
    </xf>
    <xf numFmtId="0" fontId="2" fillId="0" borderId="20" xfId="0" applyFont="1" applyBorder="1" applyAlignment="1">
      <alignment horizontal="left" vertical="top" wrapText="1" readingOrder="1"/>
    </xf>
    <xf numFmtId="166" fontId="2" fillId="0" borderId="21" xfId="0" applyNumberFormat="1" applyFont="1" applyBorder="1" applyAlignment="1">
      <alignment horizontal="center" vertical="center" wrapText="1" readingOrder="1"/>
    </xf>
    <xf numFmtId="0" fontId="2" fillId="0" borderId="22" xfId="0" applyFont="1" applyBorder="1" applyAlignment="1">
      <alignment horizontal="left" vertical="top" wrapText="1" readingOrder="1"/>
    </xf>
    <xf numFmtId="166" fontId="2" fillId="0" borderId="23" xfId="0" applyNumberFormat="1" applyFont="1" applyBorder="1" applyAlignment="1">
      <alignment horizontal="center" vertical="center" wrapText="1" readingOrder="1"/>
    </xf>
    <xf numFmtId="0" fontId="11" fillId="3" borderId="19" xfId="0" applyFont="1" applyFill="1" applyBorder="1" applyAlignment="1">
      <alignment horizontal="center" vertical="center"/>
    </xf>
    <xf numFmtId="0" fontId="12" fillId="0" borderId="20" xfId="0" applyFont="1" applyBorder="1" applyAlignment="1">
      <alignment vertical="top"/>
    </xf>
    <xf numFmtId="2" fontId="12" fillId="0" borderId="21" xfId="0" applyNumberFormat="1" applyFont="1" applyBorder="1" applyAlignment="1">
      <alignment horizontal="center" vertical="center"/>
    </xf>
    <xf numFmtId="0" fontId="12" fillId="0" borderId="22" xfId="0" applyFont="1" applyBorder="1" applyAlignment="1">
      <alignment vertical="top"/>
    </xf>
    <xf numFmtId="2" fontId="12" fillId="0" borderId="23" xfId="0" applyNumberFormat="1" applyFont="1" applyBorder="1" applyAlignment="1">
      <alignment horizontal="center" vertical="center"/>
    </xf>
    <xf numFmtId="165" fontId="12" fillId="0" borderId="21" xfId="0" applyNumberFormat="1" applyFont="1" applyBorder="1" applyAlignment="1">
      <alignment horizontal="center" vertical="center"/>
    </xf>
    <xf numFmtId="165" fontId="12" fillId="0" borderId="23" xfId="0" applyNumberFormat="1"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5" fillId="3" borderId="19" xfId="0" applyFont="1" applyFill="1" applyBorder="1" applyAlignment="1">
      <alignment horizontal="center" vertical="top"/>
    </xf>
    <xf numFmtId="2" fontId="12" fillId="0" borderId="21" xfId="0" applyNumberFormat="1" applyFont="1" applyBorder="1" applyAlignment="1">
      <alignment horizontal="center" vertical="top"/>
    </xf>
    <xf numFmtId="2" fontId="12" fillId="0" borderId="23" xfId="0" applyNumberFormat="1" applyFont="1" applyBorder="1" applyAlignment="1">
      <alignment horizontal="center" vertical="top"/>
    </xf>
    <xf numFmtId="0" fontId="12" fillId="0" borderId="20" xfId="0" applyFont="1" applyBorder="1" applyAlignment="1">
      <alignment vertical="top" wrapText="1"/>
    </xf>
    <xf numFmtId="0" fontId="12" fillId="0" borderId="22" xfId="0" applyFont="1" applyBorder="1" applyAlignment="1">
      <alignment vertical="top" wrapText="1"/>
    </xf>
    <xf numFmtId="0" fontId="0" fillId="0" borderId="0" xfId="0" applyProtection="1"/>
    <xf numFmtId="0" fontId="5" fillId="0" borderId="0" xfId="0" applyFont="1" applyBorder="1" applyProtection="1"/>
    <xf numFmtId="0" fontId="6" fillId="0" borderId="0" xfId="0" applyFont="1" applyProtection="1"/>
    <xf numFmtId="0" fontId="2" fillId="0" borderId="0" xfId="0" applyFont="1" applyFill="1" applyBorder="1" applyAlignment="1" applyProtection="1">
      <alignment horizontal="left" vertical="center" readingOrder="1"/>
    </xf>
    <xf numFmtId="0" fontId="5" fillId="0" borderId="2" xfId="0" applyFont="1" applyBorder="1" applyProtection="1"/>
    <xf numFmtId="0" fontId="6" fillId="0" borderId="0" xfId="0" applyFont="1" applyFill="1" applyProtection="1"/>
    <xf numFmtId="0" fontId="5" fillId="0" borderId="3" xfId="0" applyFont="1" applyBorder="1" applyProtection="1"/>
    <xf numFmtId="0" fontId="5" fillId="0" borderId="1" xfId="0" applyFont="1" applyBorder="1" applyProtection="1"/>
    <xf numFmtId="0" fontId="5" fillId="0" borderId="1" xfId="0" applyFont="1" applyFill="1" applyBorder="1" applyProtection="1"/>
    <xf numFmtId="0" fontId="5" fillId="4" borderId="1" xfId="0" applyFont="1" applyFill="1" applyBorder="1" applyProtection="1"/>
    <xf numFmtId="0" fontId="1" fillId="0" borderId="0" xfId="0" applyFont="1" applyProtection="1"/>
    <xf numFmtId="2" fontId="2" fillId="4" borderId="1" xfId="2" applyNumberFormat="1" applyFont="1" applyFill="1" applyBorder="1" applyAlignment="1" applyProtection="1">
      <alignment horizontal="center" vertical="center" wrapText="1" readingOrder="1"/>
    </xf>
    <xf numFmtId="2" fontId="6" fillId="4" borderId="1" xfId="0" applyNumberFormat="1" applyFont="1" applyFill="1" applyBorder="1" applyProtection="1"/>
    <xf numFmtId="0" fontId="0" fillId="0" borderId="0" xfId="0" applyNumberFormat="1" applyProtection="1"/>
    <xf numFmtId="0" fontId="6" fillId="4" borderId="2" xfId="0" applyFont="1" applyFill="1" applyBorder="1" applyProtection="1"/>
    <xf numFmtId="0" fontId="6" fillId="0" borderId="0" xfId="0" applyFont="1" applyBorder="1" applyAlignment="1" applyProtection="1">
      <alignment vertical="top" wrapText="1"/>
    </xf>
    <xf numFmtId="0" fontId="5" fillId="2" borderId="1" xfId="0" applyFont="1" applyFill="1" applyBorder="1" applyProtection="1"/>
    <xf numFmtId="164" fontId="0" fillId="0" borderId="0" xfId="0" applyNumberFormat="1" applyProtection="1"/>
    <xf numFmtId="0" fontId="6" fillId="4" borderId="5" xfId="0" applyFont="1" applyFill="1" applyBorder="1" applyProtection="1"/>
    <xf numFmtId="0" fontId="0" fillId="0" borderId="0" xfId="0" applyProtection="1">
      <protection locked="0"/>
    </xf>
    <xf numFmtId="0" fontId="6" fillId="0" borderId="1" xfId="0" applyFont="1" applyBorder="1" applyProtection="1">
      <protection locked="0"/>
    </xf>
    <xf numFmtId="0" fontId="2" fillId="3" borderId="1" xfId="0" applyFont="1" applyFill="1" applyBorder="1" applyAlignment="1" applyProtection="1">
      <alignment horizontal="left" vertical="center" wrapText="1" readingOrder="1"/>
      <protection locked="0"/>
    </xf>
    <xf numFmtId="165" fontId="6" fillId="0" borderId="1" xfId="1" applyNumberFormat="1" applyFont="1" applyBorder="1" applyProtection="1">
      <protection locked="0"/>
    </xf>
    <xf numFmtId="165" fontId="6" fillId="0" borderId="1" xfId="0" applyNumberFormat="1" applyFont="1" applyBorder="1" applyProtection="1">
      <protection locked="0"/>
    </xf>
    <xf numFmtId="0" fontId="2" fillId="3" borderId="4" xfId="0" applyFont="1" applyFill="1" applyBorder="1" applyAlignment="1" applyProtection="1">
      <alignment horizontal="left" vertical="center" readingOrder="1"/>
      <protection locked="0"/>
    </xf>
    <xf numFmtId="165" fontId="2" fillId="4" borderId="1" xfId="0" applyNumberFormat="1" applyFont="1" applyFill="1" applyBorder="1" applyAlignment="1" applyProtection="1">
      <alignment horizontal="center" vertical="center" wrapText="1" readingOrder="1"/>
    </xf>
    <xf numFmtId="2" fontId="6" fillId="4" borderId="2" xfId="0" applyNumberFormat="1" applyFont="1" applyFill="1" applyBorder="1" applyProtection="1"/>
    <xf numFmtId="0" fontId="6" fillId="0" borderId="25" xfId="0" applyFont="1" applyBorder="1" applyProtection="1">
      <protection locked="0"/>
    </xf>
    <xf numFmtId="0" fontId="2" fillId="3" borderId="25" xfId="0" applyFont="1" applyFill="1" applyBorder="1" applyAlignment="1" applyProtection="1">
      <alignment horizontal="left" vertical="center" wrapText="1" readingOrder="1"/>
      <protection locked="0"/>
    </xf>
    <xf numFmtId="2" fontId="6" fillId="4" borderId="25" xfId="0" applyNumberFormat="1" applyFont="1" applyFill="1" applyBorder="1" applyProtection="1"/>
    <xf numFmtId="2" fontId="6" fillId="4" borderId="17" xfId="0" applyNumberFormat="1" applyFont="1" applyFill="1" applyBorder="1" applyProtection="1"/>
    <xf numFmtId="0" fontId="6" fillId="0" borderId="26" xfId="0" applyFont="1" applyBorder="1" applyProtection="1">
      <protection locked="0"/>
    </xf>
    <xf numFmtId="0" fontId="6" fillId="0" borderId="27" xfId="0" applyFont="1" applyBorder="1" applyProtection="1">
      <protection locked="0"/>
    </xf>
    <xf numFmtId="165" fontId="2" fillId="4" borderId="27" xfId="0" applyNumberFormat="1" applyFont="1" applyFill="1" applyBorder="1" applyAlignment="1" applyProtection="1">
      <alignment horizontal="center" vertical="center" wrapText="1" readingOrder="1"/>
    </xf>
    <xf numFmtId="165" fontId="6" fillId="0" borderId="27" xfId="0" applyNumberFormat="1" applyFont="1" applyBorder="1" applyProtection="1">
      <protection locked="0"/>
    </xf>
    <xf numFmtId="0" fontId="6" fillId="4" borderId="28" xfId="0" applyFont="1" applyFill="1" applyBorder="1" applyProtection="1"/>
    <xf numFmtId="165" fontId="2" fillId="4" borderId="27" xfId="0" applyNumberFormat="1" applyFont="1" applyFill="1" applyBorder="1" applyAlignment="1">
      <alignment horizontal="left" vertical="center" wrapText="1" readingOrder="1"/>
    </xf>
    <xf numFmtId="0" fontId="0" fillId="0" borderId="9" xfId="0" applyBorder="1" applyAlignment="1" applyProtection="1">
      <alignment horizontal="left" vertical="top" wrapText="1"/>
    </xf>
    <xf numFmtId="0" fontId="0" fillId="0" borderId="10" xfId="0" applyBorder="1" applyAlignment="1" applyProtection="1">
      <alignment horizontal="left" vertical="top"/>
    </xf>
    <xf numFmtId="0" fontId="0" fillId="0" borderId="11" xfId="0" applyBorder="1" applyAlignment="1" applyProtection="1">
      <alignment horizontal="left" vertical="top"/>
    </xf>
    <xf numFmtId="0" fontId="0" fillId="0" borderId="12" xfId="0" applyBorder="1" applyAlignment="1" applyProtection="1">
      <alignment horizontal="left" vertical="top"/>
    </xf>
    <xf numFmtId="0" fontId="0" fillId="0" borderId="0" xfId="0" applyBorder="1" applyAlignment="1" applyProtection="1">
      <alignment horizontal="left" vertical="top"/>
    </xf>
    <xf numFmtId="0" fontId="0" fillId="0" borderId="13" xfId="0" applyBorder="1" applyAlignment="1" applyProtection="1">
      <alignment horizontal="left" vertical="top"/>
    </xf>
    <xf numFmtId="0" fontId="0" fillId="0" borderId="14" xfId="0" applyBorder="1" applyAlignment="1" applyProtection="1">
      <alignment horizontal="left" vertical="top"/>
    </xf>
    <xf numFmtId="0" fontId="0" fillId="0" borderId="15" xfId="0" applyBorder="1" applyAlignment="1" applyProtection="1">
      <alignment horizontal="left" vertical="top"/>
    </xf>
    <xf numFmtId="0" fontId="0" fillId="0" borderId="16" xfId="0" applyBorder="1" applyAlignment="1" applyProtection="1">
      <alignment horizontal="left" vertical="top"/>
    </xf>
    <xf numFmtId="0" fontId="6" fillId="0" borderId="9"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6" fillId="0" borderId="11" xfId="0" applyFont="1" applyBorder="1" applyAlignment="1" applyProtection="1">
      <alignment horizontal="left" vertical="top" wrapText="1"/>
    </xf>
    <xf numFmtId="0" fontId="6" fillId="0" borderId="12"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5" fillId="4" borderId="4"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6" xfId="0" applyFont="1" applyFill="1" applyBorder="1" applyAlignment="1" applyProtection="1">
      <alignment horizontal="center"/>
    </xf>
    <xf numFmtId="0" fontId="5" fillId="4" borderId="8" xfId="0" applyFont="1" applyFill="1" applyBorder="1" applyAlignment="1" applyProtection="1">
      <alignment horizontal="center"/>
    </xf>
    <xf numFmtId="0" fontId="5" fillId="4" borderId="7" xfId="0" applyFont="1" applyFill="1" applyBorder="1" applyAlignment="1" applyProtection="1">
      <alignment horizontal="center"/>
    </xf>
    <xf numFmtId="2" fontId="2" fillId="4" borderId="6" xfId="0" applyNumberFormat="1" applyFont="1" applyFill="1" applyBorder="1" applyAlignment="1" applyProtection="1">
      <alignment horizontal="center" vertical="center" wrapText="1" readingOrder="1"/>
    </xf>
    <xf numFmtId="2" fontId="2" fillId="4" borderId="8" xfId="0" applyNumberFormat="1" applyFont="1" applyFill="1" applyBorder="1" applyAlignment="1" applyProtection="1">
      <alignment horizontal="center" vertical="center" wrapText="1" readingOrder="1"/>
    </xf>
    <xf numFmtId="2" fontId="2" fillId="4" borderId="7" xfId="0" applyNumberFormat="1" applyFont="1" applyFill="1" applyBorder="1" applyAlignment="1" applyProtection="1">
      <alignment horizontal="center" vertical="center" wrapText="1" readingOrder="1"/>
    </xf>
    <xf numFmtId="0" fontId="10" fillId="0" borderId="0" xfId="0" applyFont="1" applyAlignment="1" applyProtection="1">
      <alignment horizontal="left"/>
    </xf>
    <xf numFmtId="0" fontId="6" fillId="0" borderId="24" xfId="0" applyFont="1" applyBorder="1" applyAlignment="1" applyProtection="1">
      <alignment horizontal="left" wrapText="1"/>
    </xf>
    <xf numFmtId="0" fontId="6" fillId="0" borderId="17" xfId="0" applyFont="1" applyBorder="1" applyAlignment="1" applyProtection="1">
      <alignment horizontal="left" wrapText="1"/>
    </xf>
  </cellXfs>
  <cellStyles count="3">
    <cellStyle name="Komma" xfId="1" builtinId="3"/>
    <cellStyle name="Prozent" xfId="2" builtinId="5"/>
    <cellStyle name="Standard" xfId="0" builtinId="0"/>
  </cellStyles>
  <dxfs count="0"/>
  <tableStyles count="0" defaultTableStyle="TableStyleMedium2" defaultPivotStyle="PivotStyleLight16"/>
  <colors>
    <mruColors>
      <color rgb="FF7AC5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12700</xdr:rowOff>
    </xdr:from>
    <xdr:to>
      <xdr:col>0</xdr:col>
      <xdr:colOff>1574800</xdr:colOff>
      <xdr:row>0</xdr:row>
      <xdr:rowOff>1518843</xdr:rowOff>
    </xdr:to>
    <xdr:pic>
      <xdr:nvPicPr>
        <xdr:cNvPr id="12" name="Grafik 2">
          <a:extLst>
            <a:ext uri="{FF2B5EF4-FFF2-40B4-BE49-F238E27FC236}">
              <a16:creationId xmlns:a16="http://schemas.microsoft.com/office/drawing/2014/main" id="{0B8AA4B6-BBEB-4149-8E35-BE4F1ACF77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12700"/>
          <a:ext cx="1485900" cy="1506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1935480</xdr:colOff>
      <xdr:row>0</xdr:row>
      <xdr:rowOff>0</xdr:rowOff>
    </xdr:from>
    <xdr:to>
      <xdr:col>4</xdr:col>
      <xdr:colOff>3426459</xdr:colOff>
      <xdr:row>0</xdr:row>
      <xdr:rowOff>1506143</xdr:rowOff>
    </xdr:to>
    <xdr:pic>
      <xdr:nvPicPr>
        <xdr:cNvPr id="3" name="Grafik 1">
          <a:extLst>
            <a:ext uri="{FF2B5EF4-FFF2-40B4-BE49-F238E27FC236}">
              <a16:creationId xmlns:a16="http://schemas.microsoft.com/office/drawing/2014/main" id="{0467D57D-F0EA-488C-BE9F-15358590EE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61520" y="0"/>
          <a:ext cx="1490979" cy="15061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D8D7C-D3B2-4D95-81AC-4CC7397C9554}">
  <dimension ref="A1:S71"/>
  <sheetViews>
    <sheetView tabSelected="1" topLeftCell="A36" zoomScale="85" zoomScaleNormal="85" workbookViewId="0">
      <selection activeCell="E32" sqref="E32"/>
    </sheetView>
  </sheetViews>
  <sheetFormatPr baseColWidth="10" defaultColWidth="11.453125" defaultRowHeight="14.5" x14ac:dyDescent="0.35"/>
  <cols>
    <col min="1" max="1" width="40.81640625" style="31" customWidth="1"/>
    <col min="2" max="2" width="25.26953125" style="31" bestFit="1" customWidth="1"/>
    <col min="3" max="3" width="53.26953125" style="31" customWidth="1"/>
    <col min="4" max="4" width="17.1796875" style="31" bestFit="1" customWidth="1"/>
    <col min="5" max="5" width="18.54296875" style="31" customWidth="1"/>
    <col min="6" max="6" width="10" style="31" bestFit="1" customWidth="1"/>
    <col min="7" max="16384" width="11.453125" style="31"/>
  </cols>
  <sheetData>
    <row r="1" spans="1:19" ht="122.5" customHeight="1" x14ac:dyDescent="0.35">
      <c r="C1" s="50"/>
    </row>
    <row r="2" spans="1:19" ht="13.15" customHeight="1" x14ac:dyDescent="0.35"/>
    <row r="3" spans="1:19" ht="23" x14ac:dyDescent="0.5">
      <c r="A3" s="94" t="s">
        <v>25</v>
      </c>
      <c r="B3" s="94"/>
      <c r="C3" s="94"/>
      <c r="D3" s="94"/>
      <c r="E3" s="94"/>
      <c r="F3" s="94"/>
      <c r="G3" s="94"/>
    </row>
    <row r="4" spans="1:19" ht="15" thickBot="1" x14ac:dyDescent="0.4"/>
    <row r="5" spans="1:19" ht="29.5" customHeight="1" thickBot="1" x14ac:dyDescent="0.4">
      <c r="A5" s="32" t="s">
        <v>74</v>
      </c>
      <c r="B5" s="55" t="s">
        <v>24</v>
      </c>
      <c r="C5" s="95" t="s">
        <v>85</v>
      </c>
      <c r="D5" s="33"/>
      <c r="E5" s="33"/>
      <c r="F5" s="33"/>
    </row>
    <row r="6" spans="1:19" ht="15" thickBot="1" x14ac:dyDescent="0.4">
      <c r="A6" s="32"/>
      <c r="B6" s="34"/>
      <c r="C6" s="96"/>
      <c r="D6" s="33"/>
      <c r="E6" s="33"/>
      <c r="F6" s="33"/>
    </row>
    <row r="7" spans="1:19" ht="15.75" customHeight="1" thickBot="1" x14ac:dyDescent="0.4">
      <c r="A7" s="35" t="s">
        <v>67</v>
      </c>
      <c r="B7" s="34"/>
      <c r="C7" s="36"/>
      <c r="D7" s="33"/>
      <c r="E7" s="33"/>
      <c r="F7" s="33"/>
    </row>
    <row r="8" spans="1:19" s="41" customFormat="1" x14ac:dyDescent="0.35">
      <c r="A8" s="37" t="s">
        <v>1</v>
      </c>
      <c r="B8" s="38" t="s">
        <v>83</v>
      </c>
      <c r="C8" s="39" t="s">
        <v>2</v>
      </c>
      <c r="D8" s="40" t="s">
        <v>3</v>
      </c>
      <c r="E8" s="38" t="s">
        <v>71</v>
      </c>
      <c r="F8" s="40" t="s">
        <v>4</v>
      </c>
      <c r="H8" s="77" t="s">
        <v>75</v>
      </c>
      <c r="I8" s="78"/>
      <c r="J8" s="78"/>
      <c r="K8" s="78"/>
      <c r="L8" s="78"/>
      <c r="M8" s="78"/>
      <c r="N8" s="78"/>
      <c r="O8" s="78"/>
      <c r="P8" s="78"/>
      <c r="Q8" s="78"/>
      <c r="R8" s="78"/>
      <c r="S8" s="79"/>
    </row>
    <row r="9" spans="1:19" x14ac:dyDescent="0.35">
      <c r="A9" s="51"/>
      <c r="B9" s="51"/>
      <c r="C9" s="52"/>
      <c r="D9" s="42">
        <f>IFERROR(VLOOKUP(C9,'Tabellen zur Übersicht'!$B$5:$C$54,2,FALSE),0)</f>
        <v>0</v>
      </c>
      <c r="E9" s="53">
        <v>0</v>
      </c>
      <c r="F9" s="43">
        <f>PRODUCT(D9,E9)</f>
        <v>0</v>
      </c>
      <c r="G9" s="44"/>
      <c r="H9" s="80"/>
      <c r="I9" s="81"/>
      <c r="J9" s="81"/>
      <c r="K9" s="81"/>
      <c r="L9" s="81"/>
      <c r="M9" s="81"/>
      <c r="N9" s="81"/>
      <c r="O9" s="81"/>
      <c r="P9" s="81"/>
      <c r="Q9" s="81"/>
      <c r="R9" s="81"/>
      <c r="S9" s="82"/>
    </row>
    <row r="10" spans="1:19" x14ac:dyDescent="0.35">
      <c r="A10" s="51"/>
      <c r="B10" s="51"/>
      <c r="C10" s="52"/>
      <c r="D10" s="42">
        <f>IFERROR(VLOOKUP(C10,'Tabellen zur Übersicht'!$B$5:$C$54,2,FALSE),0)</f>
        <v>0</v>
      </c>
      <c r="E10" s="53">
        <v>0</v>
      </c>
      <c r="F10" s="43">
        <f t="shared" ref="F10:F23" si="0">PRODUCT(D10,E10)</f>
        <v>0</v>
      </c>
      <c r="H10" s="80"/>
      <c r="I10" s="81"/>
      <c r="J10" s="81"/>
      <c r="K10" s="81"/>
      <c r="L10" s="81"/>
      <c r="M10" s="81"/>
      <c r="N10" s="81"/>
      <c r="O10" s="81"/>
      <c r="P10" s="81"/>
      <c r="Q10" s="81"/>
      <c r="R10" s="81"/>
      <c r="S10" s="82"/>
    </row>
    <row r="11" spans="1:19" x14ac:dyDescent="0.35">
      <c r="A11" s="51"/>
      <c r="B11" s="51"/>
      <c r="C11" s="52"/>
      <c r="D11" s="42">
        <f>IFERROR(VLOOKUP(C11,'Tabellen zur Übersicht'!$B$5:$C$54,2,FALSE),0)</f>
        <v>0</v>
      </c>
      <c r="E11" s="53">
        <v>0</v>
      </c>
      <c r="F11" s="43">
        <f t="shared" si="0"/>
        <v>0</v>
      </c>
      <c r="H11" s="80"/>
      <c r="I11" s="81"/>
      <c r="J11" s="81"/>
      <c r="K11" s="81"/>
      <c r="L11" s="81"/>
      <c r="M11" s="81"/>
      <c r="N11" s="81"/>
      <c r="O11" s="81"/>
      <c r="P11" s="81"/>
      <c r="Q11" s="81"/>
      <c r="R11" s="81"/>
      <c r="S11" s="82"/>
    </row>
    <row r="12" spans="1:19" x14ac:dyDescent="0.35">
      <c r="A12" s="51"/>
      <c r="B12" s="51"/>
      <c r="C12" s="52"/>
      <c r="D12" s="42">
        <f>IFERROR(VLOOKUP(C12,'Tabellen zur Übersicht'!$B$5:$C$54,2,FALSE),0)</f>
        <v>0</v>
      </c>
      <c r="E12" s="53">
        <v>0</v>
      </c>
      <c r="F12" s="43">
        <f t="shared" si="0"/>
        <v>0</v>
      </c>
      <c r="H12" s="80"/>
      <c r="I12" s="81"/>
      <c r="J12" s="81"/>
      <c r="K12" s="81"/>
      <c r="L12" s="81"/>
      <c r="M12" s="81"/>
      <c r="N12" s="81"/>
      <c r="O12" s="81"/>
      <c r="P12" s="81"/>
      <c r="Q12" s="81"/>
      <c r="R12" s="81"/>
      <c r="S12" s="82"/>
    </row>
    <row r="13" spans="1:19" x14ac:dyDescent="0.35">
      <c r="A13" s="51"/>
      <c r="B13" s="51"/>
      <c r="C13" s="52"/>
      <c r="D13" s="42">
        <f>IFERROR(VLOOKUP(C13,'Tabellen zur Übersicht'!$B$5:$C$54,2,FALSE),0)</f>
        <v>0</v>
      </c>
      <c r="E13" s="53">
        <v>0</v>
      </c>
      <c r="F13" s="43">
        <f t="shared" si="0"/>
        <v>0</v>
      </c>
      <c r="H13" s="80"/>
      <c r="I13" s="81"/>
      <c r="J13" s="81"/>
      <c r="K13" s="81"/>
      <c r="L13" s="81"/>
      <c r="M13" s="81"/>
      <c r="N13" s="81"/>
      <c r="O13" s="81"/>
      <c r="P13" s="81"/>
      <c r="Q13" s="81"/>
      <c r="R13" s="81"/>
      <c r="S13" s="82"/>
    </row>
    <row r="14" spans="1:19" x14ac:dyDescent="0.35">
      <c r="A14" s="51"/>
      <c r="B14" s="51"/>
      <c r="C14" s="52"/>
      <c r="D14" s="42">
        <f>IFERROR(VLOOKUP(C14,'Tabellen zur Übersicht'!$B$5:$C$54,2,FALSE),0)</f>
        <v>0</v>
      </c>
      <c r="E14" s="53">
        <v>0</v>
      </c>
      <c r="F14" s="43">
        <f t="shared" si="0"/>
        <v>0</v>
      </c>
      <c r="H14" s="80"/>
      <c r="I14" s="81"/>
      <c r="J14" s="81"/>
      <c r="K14" s="81"/>
      <c r="L14" s="81"/>
      <c r="M14" s="81"/>
      <c r="N14" s="81"/>
      <c r="O14" s="81"/>
      <c r="P14" s="81"/>
      <c r="Q14" s="81"/>
      <c r="R14" s="81"/>
      <c r="S14" s="82"/>
    </row>
    <row r="15" spans="1:19" x14ac:dyDescent="0.35">
      <c r="A15" s="51"/>
      <c r="B15" s="51"/>
      <c r="C15" s="52"/>
      <c r="D15" s="42">
        <f>IFERROR(VLOOKUP(C15,'Tabellen zur Übersicht'!$B$5:$C$54,2,FALSE),0)</f>
        <v>0</v>
      </c>
      <c r="E15" s="53">
        <v>0</v>
      </c>
      <c r="F15" s="43">
        <f t="shared" si="0"/>
        <v>0</v>
      </c>
      <c r="H15" s="80"/>
      <c r="I15" s="81"/>
      <c r="J15" s="81"/>
      <c r="K15" s="81"/>
      <c r="L15" s="81"/>
      <c r="M15" s="81"/>
      <c r="N15" s="81"/>
      <c r="O15" s="81"/>
      <c r="P15" s="81"/>
      <c r="Q15" s="81"/>
      <c r="R15" s="81"/>
      <c r="S15" s="82"/>
    </row>
    <row r="16" spans="1:19" x14ac:dyDescent="0.35">
      <c r="A16" s="51"/>
      <c r="B16" s="51"/>
      <c r="C16" s="52"/>
      <c r="D16" s="42">
        <f>IFERROR(VLOOKUP(C16,'Tabellen zur Übersicht'!$B$5:$C$54,2,FALSE),0)</f>
        <v>0</v>
      </c>
      <c r="E16" s="53">
        <v>0</v>
      </c>
      <c r="F16" s="43">
        <f t="shared" si="0"/>
        <v>0</v>
      </c>
      <c r="H16" s="80"/>
      <c r="I16" s="81"/>
      <c r="J16" s="81"/>
      <c r="K16" s="81"/>
      <c r="L16" s="81"/>
      <c r="M16" s="81"/>
      <c r="N16" s="81"/>
      <c r="O16" s="81"/>
      <c r="P16" s="81"/>
      <c r="Q16" s="81"/>
      <c r="R16" s="81"/>
      <c r="S16" s="82"/>
    </row>
    <row r="17" spans="1:19" x14ac:dyDescent="0.35">
      <c r="A17" s="51"/>
      <c r="B17" s="51"/>
      <c r="C17" s="52"/>
      <c r="D17" s="42">
        <f>IFERROR(VLOOKUP(C17,'Tabellen zur Übersicht'!$B$5:$C$54,2,FALSE),0)</f>
        <v>0</v>
      </c>
      <c r="E17" s="53">
        <v>0</v>
      </c>
      <c r="F17" s="43">
        <f t="shared" si="0"/>
        <v>0</v>
      </c>
      <c r="H17" s="80"/>
      <c r="I17" s="81"/>
      <c r="J17" s="81"/>
      <c r="K17" s="81"/>
      <c r="L17" s="81"/>
      <c r="M17" s="81"/>
      <c r="N17" s="81"/>
      <c r="O17" s="81"/>
      <c r="P17" s="81"/>
      <c r="Q17" s="81"/>
      <c r="R17" s="81"/>
      <c r="S17" s="82"/>
    </row>
    <row r="18" spans="1:19" x14ac:dyDescent="0.35">
      <c r="A18" s="51"/>
      <c r="B18" s="51"/>
      <c r="C18" s="52"/>
      <c r="D18" s="42">
        <f>IFERROR(VLOOKUP(C18,'Tabellen zur Übersicht'!$B$5:$C$54,2,FALSE),0)</f>
        <v>0</v>
      </c>
      <c r="E18" s="53">
        <v>0</v>
      </c>
      <c r="F18" s="43">
        <f t="shared" si="0"/>
        <v>0</v>
      </c>
      <c r="H18" s="80"/>
      <c r="I18" s="81"/>
      <c r="J18" s="81"/>
      <c r="K18" s="81"/>
      <c r="L18" s="81"/>
      <c r="M18" s="81"/>
      <c r="N18" s="81"/>
      <c r="O18" s="81"/>
      <c r="P18" s="81"/>
      <c r="Q18" s="81"/>
      <c r="R18" s="81"/>
      <c r="S18" s="82"/>
    </row>
    <row r="19" spans="1:19" x14ac:dyDescent="0.35">
      <c r="A19" s="51"/>
      <c r="B19" s="51"/>
      <c r="C19" s="52"/>
      <c r="D19" s="42">
        <f>IFERROR(VLOOKUP(C19,'Tabellen zur Übersicht'!$B$5:$C$54,2,FALSE),0)</f>
        <v>0</v>
      </c>
      <c r="E19" s="53">
        <v>0</v>
      </c>
      <c r="F19" s="43">
        <f t="shared" si="0"/>
        <v>0</v>
      </c>
      <c r="H19" s="80"/>
      <c r="I19" s="81"/>
      <c r="J19" s="81"/>
      <c r="K19" s="81"/>
      <c r="L19" s="81"/>
      <c r="M19" s="81"/>
      <c r="N19" s="81"/>
      <c r="O19" s="81"/>
      <c r="P19" s="81"/>
      <c r="Q19" s="81"/>
      <c r="R19" s="81"/>
      <c r="S19" s="82"/>
    </row>
    <row r="20" spans="1:19" x14ac:dyDescent="0.35">
      <c r="A20" s="51"/>
      <c r="B20" s="51"/>
      <c r="C20" s="52"/>
      <c r="D20" s="42">
        <f>IFERROR(VLOOKUP(C20,'Tabellen zur Übersicht'!$B$5:$C$54,2,FALSE),0)</f>
        <v>0</v>
      </c>
      <c r="E20" s="53">
        <v>0</v>
      </c>
      <c r="F20" s="43">
        <f t="shared" si="0"/>
        <v>0</v>
      </c>
      <c r="H20" s="80"/>
      <c r="I20" s="81"/>
      <c r="J20" s="81"/>
      <c r="K20" s="81"/>
      <c r="L20" s="81"/>
      <c r="M20" s="81"/>
      <c r="N20" s="81"/>
      <c r="O20" s="81"/>
      <c r="P20" s="81"/>
      <c r="Q20" s="81"/>
      <c r="R20" s="81"/>
      <c r="S20" s="82"/>
    </row>
    <row r="21" spans="1:19" x14ac:dyDescent="0.35">
      <c r="A21" s="51"/>
      <c r="B21" s="51"/>
      <c r="C21" s="52"/>
      <c r="D21" s="42">
        <f>IFERROR(VLOOKUP(C21,'Tabellen zur Übersicht'!$B$5:$C$54,2,FALSE),0)</f>
        <v>0</v>
      </c>
      <c r="E21" s="53">
        <v>0</v>
      </c>
      <c r="F21" s="43">
        <v>0</v>
      </c>
      <c r="H21" s="80"/>
      <c r="I21" s="81"/>
      <c r="J21" s="81"/>
      <c r="K21" s="81"/>
      <c r="L21" s="81"/>
      <c r="M21" s="81"/>
      <c r="N21" s="81"/>
      <c r="O21" s="81"/>
      <c r="P21" s="81"/>
      <c r="Q21" s="81"/>
      <c r="R21" s="81"/>
      <c r="S21" s="82"/>
    </row>
    <row r="22" spans="1:19" x14ac:dyDescent="0.35">
      <c r="A22" s="51"/>
      <c r="B22" s="51"/>
      <c r="C22" s="52"/>
      <c r="D22" s="42">
        <f>IFERROR(VLOOKUP(C22,'Tabellen zur Übersicht'!$B$5:$C$54,2,FALSE),0)</f>
        <v>0</v>
      </c>
      <c r="E22" s="53">
        <v>0</v>
      </c>
      <c r="F22" s="43">
        <f t="shared" si="0"/>
        <v>0</v>
      </c>
      <c r="H22" s="80"/>
      <c r="I22" s="81"/>
      <c r="J22" s="81"/>
      <c r="K22" s="81"/>
      <c r="L22" s="81"/>
      <c r="M22" s="81"/>
      <c r="N22" s="81"/>
      <c r="O22" s="81"/>
      <c r="P22" s="81"/>
      <c r="Q22" s="81"/>
      <c r="R22" s="81"/>
      <c r="S22" s="82"/>
    </row>
    <row r="23" spans="1:19" ht="15" thickBot="1" x14ac:dyDescent="0.4">
      <c r="A23" s="51"/>
      <c r="B23" s="51"/>
      <c r="C23" s="52"/>
      <c r="D23" s="42">
        <f>IFERROR(VLOOKUP(C23,'Tabellen zur Übersicht'!$B$5:$C$54,2,FALSE),0)</f>
        <v>0</v>
      </c>
      <c r="E23" s="53">
        <v>0</v>
      </c>
      <c r="F23" s="43">
        <f t="shared" si="0"/>
        <v>0</v>
      </c>
      <c r="H23" s="80"/>
      <c r="I23" s="81"/>
      <c r="J23" s="81"/>
      <c r="K23" s="81"/>
      <c r="L23" s="81"/>
      <c r="M23" s="81"/>
      <c r="N23" s="81"/>
      <c r="O23" s="81"/>
      <c r="P23" s="81"/>
      <c r="Q23" s="81"/>
      <c r="R23" s="81"/>
      <c r="S23" s="82"/>
    </row>
    <row r="24" spans="1:19" ht="15" thickBot="1" x14ac:dyDescent="0.4">
      <c r="A24" s="33"/>
      <c r="B24" s="33"/>
      <c r="C24" s="33"/>
      <c r="D24" s="33"/>
      <c r="E24" s="33"/>
      <c r="F24" s="57">
        <f>SUM(F9:F23)</f>
        <v>0</v>
      </c>
      <c r="H24" s="83"/>
      <c r="I24" s="84"/>
      <c r="J24" s="84"/>
      <c r="K24" s="84"/>
      <c r="L24" s="84"/>
      <c r="M24" s="84"/>
      <c r="N24" s="84"/>
      <c r="O24" s="84"/>
      <c r="P24" s="84"/>
      <c r="Q24" s="84"/>
      <c r="R24" s="84"/>
      <c r="S24" s="85"/>
    </row>
    <row r="25" spans="1:19" ht="15" thickBot="1" x14ac:dyDescent="0.4">
      <c r="A25" s="35" t="s">
        <v>68</v>
      </c>
      <c r="B25" s="33"/>
      <c r="C25" s="33"/>
      <c r="D25" s="33"/>
      <c r="E25" s="33"/>
      <c r="F25" s="33"/>
      <c r="H25" s="46"/>
      <c r="I25" s="46"/>
      <c r="J25" s="46"/>
      <c r="K25" s="46"/>
      <c r="L25" s="46"/>
      <c r="M25" s="46"/>
      <c r="N25" s="46"/>
      <c r="O25" s="46"/>
      <c r="P25" s="46"/>
      <c r="Q25" s="46"/>
      <c r="R25" s="46"/>
      <c r="S25" s="46"/>
    </row>
    <row r="26" spans="1:19" x14ac:dyDescent="0.35">
      <c r="A26" s="37" t="s">
        <v>1</v>
      </c>
      <c r="B26" s="38" t="s">
        <v>83</v>
      </c>
      <c r="C26" s="47" t="s">
        <v>2</v>
      </c>
      <c r="D26" s="40" t="s">
        <v>3</v>
      </c>
      <c r="E26" s="38" t="s">
        <v>72</v>
      </c>
      <c r="F26" s="40" t="s">
        <v>4</v>
      </c>
      <c r="H26" s="77" t="s">
        <v>106</v>
      </c>
      <c r="I26" s="78"/>
      <c r="J26" s="78"/>
      <c r="K26" s="78"/>
      <c r="L26" s="78"/>
      <c r="M26" s="78"/>
      <c r="N26" s="78"/>
      <c r="O26" s="78"/>
      <c r="P26" s="78"/>
      <c r="Q26" s="78"/>
      <c r="R26" s="78"/>
      <c r="S26" s="79"/>
    </row>
    <row r="27" spans="1:19" x14ac:dyDescent="0.35">
      <c r="A27" s="51"/>
      <c r="B27" s="51"/>
      <c r="C27" s="52"/>
      <c r="D27" s="56">
        <f>IFERROR(VLOOKUP(C27,'Tabellen zur Übersicht'!$E$5:$F$20,2,FALSE),0)</f>
        <v>0</v>
      </c>
      <c r="E27" s="54">
        <v>0</v>
      </c>
      <c r="F27" s="43">
        <f t="shared" ref="F27:F28" si="1">PRODUCT(D27,E27)</f>
        <v>0</v>
      </c>
      <c r="G27" s="48"/>
      <c r="H27" s="80"/>
      <c r="I27" s="81"/>
      <c r="J27" s="81"/>
      <c r="K27" s="81"/>
      <c r="L27" s="81"/>
      <c r="M27" s="81"/>
      <c r="N27" s="81"/>
      <c r="O27" s="81"/>
      <c r="P27" s="81"/>
      <c r="Q27" s="81"/>
      <c r="R27" s="81"/>
      <c r="S27" s="82"/>
    </row>
    <row r="28" spans="1:19" x14ac:dyDescent="0.35">
      <c r="A28" s="51"/>
      <c r="B28" s="51"/>
      <c r="C28" s="52"/>
      <c r="D28" s="56">
        <f>IFERROR(VLOOKUP(C28,'Tabellen zur Übersicht'!$E$5:$F$20,2,FALSE),0)</f>
        <v>0</v>
      </c>
      <c r="E28" s="54">
        <v>0</v>
      </c>
      <c r="F28" s="43">
        <f t="shared" si="1"/>
        <v>0</v>
      </c>
      <c r="H28" s="80"/>
      <c r="I28" s="81"/>
      <c r="J28" s="81"/>
      <c r="K28" s="81"/>
      <c r="L28" s="81"/>
      <c r="M28" s="81"/>
      <c r="N28" s="81"/>
      <c r="O28" s="81"/>
      <c r="P28" s="81"/>
      <c r="Q28" s="81"/>
      <c r="R28" s="81"/>
      <c r="S28" s="82"/>
    </row>
    <row r="29" spans="1:19" x14ac:dyDescent="0.35">
      <c r="A29" s="51"/>
      <c r="B29" s="51"/>
      <c r="C29" s="52"/>
      <c r="D29" s="56">
        <f>IFERROR(VLOOKUP(C29,'Tabellen zur Übersicht'!$E$5:$F$20,2,FALSE),0)</f>
        <v>0</v>
      </c>
      <c r="E29" s="54">
        <v>0</v>
      </c>
      <c r="F29" s="43">
        <f>PRODUCT(D29,E29)</f>
        <v>0</v>
      </c>
      <c r="H29" s="80"/>
      <c r="I29" s="81"/>
      <c r="J29" s="81"/>
      <c r="K29" s="81"/>
      <c r="L29" s="81"/>
      <c r="M29" s="81"/>
      <c r="N29" s="81"/>
      <c r="O29" s="81"/>
      <c r="P29" s="81"/>
      <c r="Q29" s="81"/>
      <c r="R29" s="81"/>
      <c r="S29" s="82"/>
    </row>
    <row r="30" spans="1:19" x14ac:dyDescent="0.35">
      <c r="A30" s="51"/>
      <c r="B30" s="51"/>
      <c r="C30" s="52"/>
      <c r="D30" s="56">
        <f>IFERROR(VLOOKUP(C30,'Tabellen zur Übersicht'!$E$5:$F$20,2,FALSE),0)</f>
        <v>0</v>
      </c>
      <c r="E30" s="54">
        <v>0</v>
      </c>
      <c r="F30" s="43">
        <f>PRODUCT(D30,E30)</f>
        <v>0</v>
      </c>
      <c r="H30" s="80"/>
      <c r="I30" s="81"/>
      <c r="J30" s="81"/>
      <c r="K30" s="81"/>
      <c r="L30" s="81"/>
      <c r="M30" s="81"/>
      <c r="N30" s="81"/>
      <c r="O30" s="81"/>
      <c r="P30" s="81"/>
      <c r="Q30" s="81"/>
      <c r="R30" s="81"/>
      <c r="S30" s="82"/>
    </row>
    <row r="31" spans="1:19" x14ac:dyDescent="0.35">
      <c r="A31" s="51"/>
      <c r="B31" s="51"/>
      <c r="C31" s="52"/>
      <c r="D31" s="56">
        <f>IFERROR(VLOOKUP(C31,'Tabellen zur Übersicht'!$E$5:$F$20,2,FALSE),0)</f>
        <v>0</v>
      </c>
      <c r="E31" s="54">
        <v>0</v>
      </c>
      <c r="F31" s="43">
        <f>PRODUCT(D31,E31)</f>
        <v>0</v>
      </c>
      <c r="H31" s="80"/>
      <c r="I31" s="81"/>
      <c r="J31" s="81"/>
      <c r="K31" s="81"/>
      <c r="L31" s="81"/>
      <c r="M31" s="81"/>
      <c r="N31" s="81"/>
      <c r="O31" s="81"/>
      <c r="P31" s="81"/>
      <c r="Q31" s="81"/>
      <c r="R31" s="81"/>
      <c r="S31" s="82"/>
    </row>
    <row r="32" spans="1:19" x14ac:dyDescent="0.35">
      <c r="A32" s="51"/>
      <c r="B32" s="51"/>
      <c r="C32" s="52"/>
      <c r="D32" s="56">
        <f>IFERROR(VLOOKUP(C32,'Tabellen zur Übersicht'!$E$5:$F$20,2,FALSE),0)</f>
        <v>0</v>
      </c>
      <c r="E32" s="54">
        <v>0</v>
      </c>
      <c r="F32" s="43">
        <f t="shared" ref="F32:F42" si="2">PRODUCT(D32,E32)</f>
        <v>0</v>
      </c>
      <c r="H32" s="80"/>
      <c r="I32" s="81"/>
      <c r="J32" s="81"/>
      <c r="K32" s="81"/>
      <c r="L32" s="81"/>
      <c r="M32" s="81"/>
      <c r="N32" s="81"/>
      <c r="O32" s="81"/>
      <c r="P32" s="81"/>
      <c r="Q32" s="81"/>
      <c r="R32" s="81"/>
      <c r="S32" s="82"/>
    </row>
    <row r="33" spans="1:19" x14ac:dyDescent="0.35">
      <c r="A33" s="51"/>
      <c r="B33" s="51"/>
      <c r="C33" s="52"/>
      <c r="D33" s="56">
        <f>IFERROR(VLOOKUP(C33,'Tabellen zur Übersicht'!$E$5:$F$20,2,FALSE),0)</f>
        <v>0</v>
      </c>
      <c r="E33" s="54">
        <v>0</v>
      </c>
      <c r="F33" s="43">
        <f t="shared" si="2"/>
        <v>0</v>
      </c>
      <c r="H33" s="80"/>
      <c r="I33" s="81"/>
      <c r="J33" s="81"/>
      <c r="K33" s="81"/>
      <c r="L33" s="81"/>
      <c r="M33" s="81"/>
      <c r="N33" s="81"/>
      <c r="O33" s="81"/>
      <c r="P33" s="81"/>
      <c r="Q33" s="81"/>
      <c r="R33" s="81"/>
      <c r="S33" s="82"/>
    </row>
    <row r="34" spans="1:19" x14ac:dyDescent="0.35">
      <c r="A34" s="51"/>
      <c r="B34" s="51"/>
      <c r="C34" s="52"/>
      <c r="D34" s="56">
        <f>IFERROR(VLOOKUP(C34,'Tabellen zur Übersicht'!$E$5:$F$20,2,FALSE),0)</f>
        <v>0</v>
      </c>
      <c r="E34" s="54">
        <v>0</v>
      </c>
      <c r="F34" s="43">
        <f t="shared" si="2"/>
        <v>0</v>
      </c>
      <c r="H34" s="80"/>
      <c r="I34" s="81"/>
      <c r="J34" s="81"/>
      <c r="K34" s="81"/>
      <c r="L34" s="81"/>
      <c r="M34" s="81"/>
      <c r="N34" s="81"/>
      <c r="O34" s="81"/>
      <c r="P34" s="81"/>
      <c r="Q34" s="81"/>
      <c r="R34" s="81"/>
      <c r="S34" s="82"/>
    </row>
    <row r="35" spans="1:19" x14ac:dyDescent="0.35">
      <c r="A35" s="51"/>
      <c r="B35" s="51"/>
      <c r="C35" s="52"/>
      <c r="D35" s="56">
        <f>IFERROR(VLOOKUP(C35,'Tabellen zur Übersicht'!$E$5:$F$20,2,FALSE),0)</f>
        <v>0</v>
      </c>
      <c r="E35" s="54">
        <v>0</v>
      </c>
      <c r="F35" s="43">
        <f t="shared" si="2"/>
        <v>0</v>
      </c>
      <c r="H35" s="80"/>
      <c r="I35" s="81"/>
      <c r="J35" s="81"/>
      <c r="K35" s="81"/>
      <c r="L35" s="81"/>
      <c r="M35" s="81"/>
      <c r="N35" s="81"/>
      <c r="O35" s="81"/>
      <c r="P35" s="81"/>
      <c r="Q35" s="81"/>
      <c r="R35" s="81"/>
      <c r="S35" s="82"/>
    </row>
    <row r="36" spans="1:19" x14ac:dyDescent="0.35">
      <c r="A36" s="51"/>
      <c r="B36" s="51"/>
      <c r="C36" s="52"/>
      <c r="D36" s="56">
        <f>IFERROR(VLOOKUP(C36,'Tabellen zur Übersicht'!$E$5:$F$20,2,FALSE),0)</f>
        <v>0</v>
      </c>
      <c r="E36" s="54">
        <v>0</v>
      </c>
      <c r="F36" s="43">
        <f t="shared" si="2"/>
        <v>0</v>
      </c>
      <c r="H36" s="80"/>
      <c r="I36" s="81"/>
      <c r="J36" s="81"/>
      <c r="K36" s="81"/>
      <c r="L36" s="81"/>
      <c r="M36" s="81"/>
      <c r="N36" s="81"/>
      <c r="O36" s="81"/>
      <c r="P36" s="81"/>
      <c r="Q36" s="81"/>
      <c r="R36" s="81"/>
      <c r="S36" s="82"/>
    </row>
    <row r="37" spans="1:19" x14ac:dyDescent="0.35">
      <c r="A37" s="51"/>
      <c r="B37" s="51"/>
      <c r="C37" s="52"/>
      <c r="D37" s="56">
        <f>IFERROR(VLOOKUP(C37,'Tabellen zur Übersicht'!$E$5:$F$20,2,FALSE),0)</f>
        <v>0</v>
      </c>
      <c r="E37" s="54">
        <v>0</v>
      </c>
      <c r="F37" s="43">
        <f t="shared" si="2"/>
        <v>0</v>
      </c>
      <c r="H37" s="80"/>
      <c r="I37" s="81"/>
      <c r="J37" s="81"/>
      <c r="K37" s="81"/>
      <c r="L37" s="81"/>
      <c r="M37" s="81"/>
      <c r="N37" s="81"/>
      <c r="O37" s="81"/>
      <c r="P37" s="81"/>
      <c r="Q37" s="81"/>
      <c r="R37" s="81"/>
      <c r="S37" s="82"/>
    </row>
    <row r="38" spans="1:19" x14ac:dyDescent="0.35">
      <c r="A38" s="51"/>
      <c r="B38" s="51"/>
      <c r="C38" s="52"/>
      <c r="D38" s="56">
        <f>IFERROR(VLOOKUP(C38,'Tabellen zur Übersicht'!$E$5:$F$20,2,FALSE),0)</f>
        <v>0</v>
      </c>
      <c r="E38" s="54">
        <v>0</v>
      </c>
      <c r="F38" s="43">
        <f t="shared" si="2"/>
        <v>0</v>
      </c>
      <c r="H38" s="80"/>
      <c r="I38" s="81"/>
      <c r="J38" s="81"/>
      <c r="K38" s="81"/>
      <c r="L38" s="81"/>
      <c r="M38" s="81"/>
      <c r="N38" s="81"/>
      <c r="O38" s="81"/>
      <c r="P38" s="81"/>
      <c r="Q38" s="81"/>
      <c r="R38" s="81"/>
      <c r="S38" s="82"/>
    </row>
    <row r="39" spans="1:19" x14ac:dyDescent="0.35">
      <c r="A39" s="51"/>
      <c r="B39" s="51"/>
      <c r="C39" s="52"/>
      <c r="D39" s="56">
        <f>IFERROR(VLOOKUP(C39,'Tabellen zur Übersicht'!$E$5:$F$20,2,FALSE),0)</f>
        <v>0</v>
      </c>
      <c r="E39" s="54">
        <v>0</v>
      </c>
      <c r="F39" s="43">
        <f t="shared" si="2"/>
        <v>0</v>
      </c>
      <c r="H39" s="80"/>
      <c r="I39" s="81"/>
      <c r="J39" s="81"/>
      <c r="K39" s="81"/>
      <c r="L39" s="81"/>
      <c r="M39" s="81"/>
      <c r="N39" s="81"/>
      <c r="O39" s="81"/>
      <c r="P39" s="81"/>
      <c r="Q39" s="81"/>
      <c r="R39" s="81"/>
      <c r="S39" s="82"/>
    </row>
    <row r="40" spans="1:19" x14ac:dyDescent="0.35">
      <c r="A40" s="51"/>
      <c r="B40" s="51"/>
      <c r="C40" s="52"/>
      <c r="D40" s="56">
        <f>IFERROR(VLOOKUP(C40,'Tabellen zur Übersicht'!$E$5:$F$20,2,FALSE),0)</f>
        <v>0</v>
      </c>
      <c r="E40" s="54">
        <v>0</v>
      </c>
      <c r="F40" s="43">
        <f t="shared" si="2"/>
        <v>0</v>
      </c>
      <c r="H40" s="80"/>
      <c r="I40" s="81"/>
      <c r="J40" s="81"/>
      <c r="K40" s="81"/>
      <c r="L40" s="81"/>
      <c r="M40" s="81"/>
      <c r="N40" s="81"/>
      <c r="O40" s="81"/>
      <c r="P40" s="81"/>
      <c r="Q40" s="81"/>
      <c r="R40" s="81"/>
      <c r="S40" s="82"/>
    </row>
    <row r="41" spans="1:19" ht="15" thickBot="1" x14ac:dyDescent="0.4">
      <c r="A41" s="58"/>
      <c r="B41" s="58"/>
      <c r="C41" s="59"/>
      <c r="D41" s="56">
        <f>IFERROR(VLOOKUP(C41,'Tabellen zur Übersicht'!$E$5:$F$20,2,FALSE),0)</f>
        <v>0</v>
      </c>
      <c r="E41" s="54">
        <v>0</v>
      </c>
      <c r="F41" s="60">
        <f t="shared" si="2"/>
        <v>0</v>
      </c>
      <c r="H41" s="80"/>
      <c r="I41" s="81"/>
      <c r="J41" s="81"/>
      <c r="K41" s="81"/>
      <c r="L41" s="81"/>
      <c r="M41" s="81"/>
      <c r="N41" s="81"/>
      <c r="O41" s="81"/>
      <c r="P41" s="81"/>
      <c r="Q41" s="81"/>
      <c r="R41" s="81"/>
      <c r="S41" s="82"/>
    </row>
    <row r="42" spans="1:19" ht="15" thickBot="1" x14ac:dyDescent="0.4">
      <c r="A42" s="62"/>
      <c r="B42" s="63"/>
      <c r="C42" s="67" t="s">
        <v>105</v>
      </c>
      <c r="D42" s="64">
        <v>0.5</v>
      </c>
      <c r="E42" s="65">
        <v>0</v>
      </c>
      <c r="F42" s="66">
        <f t="shared" si="2"/>
        <v>0</v>
      </c>
      <c r="H42" s="80"/>
      <c r="I42" s="81"/>
      <c r="J42" s="81"/>
      <c r="K42" s="81"/>
      <c r="L42" s="81"/>
      <c r="M42" s="81"/>
      <c r="N42" s="81"/>
      <c r="O42" s="81"/>
      <c r="P42" s="81"/>
      <c r="Q42" s="81"/>
      <c r="R42" s="81"/>
      <c r="S42" s="82"/>
    </row>
    <row r="43" spans="1:19" ht="15" thickBot="1" x14ac:dyDescent="0.4">
      <c r="A43" s="33"/>
      <c r="B43" s="33"/>
      <c r="C43" s="33"/>
      <c r="D43" s="33"/>
      <c r="E43" s="33"/>
      <c r="F43" s="61">
        <f>(MIN(SUM(F27:F41),35))+F42</f>
        <v>0</v>
      </c>
      <c r="H43" s="83"/>
      <c r="I43" s="84"/>
      <c r="J43" s="84"/>
      <c r="K43" s="84"/>
      <c r="L43" s="84"/>
      <c r="M43" s="84"/>
      <c r="N43" s="84"/>
      <c r="O43" s="84"/>
      <c r="P43" s="84"/>
      <c r="Q43" s="84"/>
      <c r="R43" s="84"/>
      <c r="S43" s="85"/>
    </row>
    <row r="44" spans="1:19" ht="15" thickBot="1" x14ac:dyDescent="0.4">
      <c r="A44" s="33"/>
      <c r="B44" s="33"/>
      <c r="C44" s="33"/>
      <c r="D44" s="33"/>
      <c r="E44" s="33"/>
      <c r="F44" s="33"/>
    </row>
    <row r="45" spans="1:19" ht="15" thickBot="1" x14ac:dyDescent="0.4">
      <c r="A45" s="35" t="s">
        <v>6</v>
      </c>
      <c r="B45" s="33"/>
      <c r="C45" s="33"/>
      <c r="D45" s="33"/>
      <c r="E45" s="33"/>
      <c r="F45" s="33"/>
    </row>
    <row r="46" spans="1:19" x14ac:dyDescent="0.35">
      <c r="A46" s="37" t="s">
        <v>7</v>
      </c>
      <c r="B46" s="38" t="s">
        <v>8</v>
      </c>
      <c r="C46" s="47" t="s">
        <v>2</v>
      </c>
      <c r="D46" s="88" t="s">
        <v>3</v>
      </c>
      <c r="E46" s="89"/>
      <c r="F46" s="90"/>
      <c r="H46" s="77" t="s">
        <v>76</v>
      </c>
      <c r="I46" s="78"/>
      <c r="J46" s="78"/>
      <c r="K46" s="78"/>
      <c r="L46" s="78"/>
      <c r="M46" s="78"/>
      <c r="N46" s="78"/>
      <c r="O46" s="78"/>
      <c r="P46" s="78"/>
      <c r="Q46" s="78"/>
      <c r="R46" s="78"/>
      <c r="S46" s="79"/>
    </row>
    <row r="47" spans="1:19" x14ac:dyDescent="0.35">
      <c r="A47" s="51"/>
      <c r="B47" s="51"/>
      <c r="C47" s="52"/>
      <c r="D47" s="91">
        <f>IFERROR(VLOOKUP(C47,'Tabellen zur Übersicht'!$H$5:$I$7,2,FALSE),0)</f>
        <v>0</v>
      </c>
      <c r="E47" s="92"/>
      <c r="F47" s="93"/>
      <c r="H47" s="80"/>
      <c r="I47" s="81"/>
      <c r="J47" s="81"/>
      <c r="K47" s="81"/>
      <c r="L47" s="81"/>
      <c r="M47" s="81"/>
      <c r="N47" s="81"/>
      <c r="O47" s="81"/>
      <c r="P47" s="81"/>
      <c r="Q47" s="81"/>
      <c r="R47" s="81"/>
      <c r="S47" s="82"/>
    </row>
    <row r="48" spans="1:19" ht="15" thickBot="1" x14ac:dyDescent="0.4">
      <c r="A48" s="33"/>
      <c r="B48" s="33"/>
      <c r="C48" s="33"/>
      <c r="D48" s="33"/>
      <c r="E48" s="33"/>
      <c r="F48" s="61">
        <f>SUM(D47)</f>
        <v>0</v>
      </c>
      <c r="H48" s="80"/>
      <c r="I48" s="81"/>
      <c r="J48" s="81"/>
      <c r="K48" s="81"/>
      <c r="L48" s="81"/>
      <c r="M48" s="81"/>
      <c r="N48" s="81"/>
      <c r="O48" s="81"/>
      <c r="P48" s="81"/>
      <c r="Q48" s="81"/>
      <c r="R48" s="81"/>
      <c r="S48" s="82"/>
    </row>
    <row r="49" spans="1:19" ht="15" thickBot="1" x14ac:dyDescent="0.4">
      <c r="A49" s="33"/>
      <c r="B49" s="33"/>
      <c r="C49" s="33"/>
      <c r="D49" s="33"/>
      <c r="E49" s="33"/>
      <c r="F49" s="33"/>
      <c r="H49" s="80"/>
      <c r="I49" s="81"/>
      <c r="J49" s="81"/>
      <c r="K49" s="81"/>
      <c r="L49" s="81"/>
      <c r="M49" s="81"/>
      <c r="N49" s="81"/>
      <c r="O49" s="81"/>
      <c r="P49" s="81"/>
      <c r="Q49" s="81"/>
      <c r="R49" s="81"/>
      <c r="S49" s="82"/>
    </row>
    <row r="50" spans="1:19" ht="15" thickBot="1" x14ac:dyDescent="0.4">
      <c r="A50" s="35" t="s">
        <v>9</v>
      </c>
      <c r="B50" s="33"/>
      <c r="C50" s="33"/>
      <c r="D50" s="33"/>
      <c r="E50" s="33"/>
      <c r="F50" s="33"/>
      <c r="H50" s="80"/>
      <c r="I50" s="81"/>
      <c r="J50" s="81"/>
      <c r="K50" s="81"/>
      <c r="L50" s="81"/>
      <c r="M50" s="81"/>
      <c r="N50" s="81"/>
      <c r="O50" s="81"/>
      <c r="P50" s="81"/>
      <c r="Q50" s="81"/>
      <c r="R50" s="81"/>
      <c r="S50" s="82"/>
    </row>
    <row r="51" spans="1:19" x14ac:dyDescent="0.35">
      <c r="A51" s="37" t="s">
        <v>7</v>
      </c>
      <c r="B51" s="38" t="s">
        <v>8</v>
      </c>
      <c r="C51" s="47" t="s">
        <v>2</v>
      </c>
      <c r="D51" s="88" t="s">
        <v>3</v>
      </c>
      <c r="E51" s="89"/>
      <c r="F51" s="90"/>
      <c r="H51" s="80"/>
      <c r="I51" s="81"/>
      <c r="J51" s="81"/>
      <c r="K51" s="81"/>
      <c r="L51" s="81"/>
      <c r="M51" s="81"/>
      <c r="N51" s="81"/>
      <c r="O51" s="81"/>
      <c r="P51" s="81"/>
      <c r="Q51" s="81"/>
      <c r="R51" s="81"/>
      <c r="S51" s="82"/>
    </row>
    <row r="52" spans="1:19" x14ac:dyDescent="0.35">
      <c r="A52" s="51"/>
      <c r="B52" s="51"/>
      <c r="C52" s="52"/>
      <c r="D52" s="91">
        <f>IFERROR(VLOOKUP(C52,'Tabellen zur Übersicht'!$H$12:$I$19,2,FALSE),0)</f>
        <v>0</v>
      </c>
      <c r="E52" s="92"/>
      <c r="F52" s="93"/>
      <c r="H52" s="80"/>
      <c r="I52" s="81"/>
      <c r="J52" s="81"/>
      <c r="K52" s="81"/>
      <c r="L52" s="81"/>
      <c r="M52" s="81"/>
      <c r="N52" s="81"/>
      <c r="O52" s="81"/>
      <c r="P52" s="81"/>
      <c r="Q52" s="81"/>
      <c r="R52" s="81"/>
      <c r="S52" s="82"/>
    </row>
    <row r="53" spans="1:19" x14ac:dyDescent="0.35">
      <c r="A53" s="51"/>
      <c r="B53" s="51"/>
      <c r="C53" s="52"/>
      <c r="D53" s="91">
        <f>IFERROR(VLOOKUP(C53,'Tabellen zur Übersicht'!$H$12:$I$19,2,FALSE),0)</f>
        <v>0</v>
      </c>
      <c r="E53" s="92"/>
      <c r="F53" s="93"/>
      <c r="H53" s="80"/>
      <c r="I53" s="81"/>
      <c r="J53" s="81"/>
      <c r="K53" s="81"/>
      <c r="L53" s="81"/>
      <c r="M53" s="81"/>
      <c r="N53" s="81"/>
      <c r="O53" s="81"/>
      <c r="P53" s="81"/>
      <c r="Q53" s="81"/>
      <c r="R53" s="81"/>
      <c r="S53" s="82"/>
    </row>
    <row r="54" spans="1:19" x14ac:dyDescent="0.35">
      <c r="A54" s="51"/>
      <c r="B54" s="51"/>
      <c r="C54" s="52"/>
      <c r="D54" s="91">
        <f>IFERROR(VLOOKUP(C54,'Tabellen zur Übersicht'!$H$12:$I$19,2,FALSE),0)</f>
        <v>0</v>
      </c>
      <c r="E54" s="92"/>
      <c r="F54" s="93"/>
      <c r="H54" s="80"/>
      <c r="I54" s="81"/>
      <c r="J54" s="81"/>
      <c r="K54" s="81"/>
      <c r="L54" s="81"/>
      <c r="M54" s="81"/>
      <c r="N54" s="81"/>
      <c r="O54" s="81"/>
      <c r="P54" s="81"/>
      <c r="Q54" s="81"/>
      <c r="R54" s="81"/>
      <c r="S54" s="82"/>
    </row>
    <row r="55" spans="1:19" x14ac:dyDescent="0.35">
      <c r="A55" s="51"/>
      <c r="B55" s="51"/>
      <c r="C55" s="52"/>
      <c r="D55" s="91">
        <f>IFERROR(VLOOKUP(C55,'Tabellen zur Übersicht'!$H$12:$I$19,2,FALSE),0)</f>
        <v>0</v>
      </c>
      <c r="E55" s="92"/>
      <c r="F55" s="93"/>
      <c r="H55" s="80"/>
      <c r="I55" s="81"/>
      <c r="J55" s="81"/>
      <c r="K55" s="81"/>
      <c r="L55" s="81"/>
      <c r="M55" s="81"/>
      <c r="N55" s="81"/>
      <c r="O55" s="81"/>
      <c r="P55" s="81"/>
      <c r="Q55" s="81"/>
      <c r="R55" s="81"/>
      <c r="S55" s="82"/>
    </row>
    <row r="56" spans="1:19" x14ac:dyDescent="0.35">
      <c r="A56" s="51"/>
      <c r="B56" s="51"/>
      <c r="C56" s="52"/>
      <c r="D56" s="91">
        <f>IFERROR(VLOOKUP(C56,'Tabellen zur Übersicht'!$H$12:$I$19,2,FALSE),0)</f>
        <v>0</v>
      </c>
      <c r="E56" s="92"/>
      <c r="F56" s="93"/>
      <c r="H56" s="80"/>
      <c r="I56" s="81"/>
      <c r="J56" s="81"/>
      <c r="K56" s="81"/>
      <c r="L56" s="81"/>
      <c r="M56" s="81"/>
      <c r="N56" s="81"/>
      <c r="O56" s="81"/>
      <c r="P56" s="81"/>
      <c r="Q56" s="81"/>
      <c r="R56" s="81"/>
      <c r="S56" s="82"/>
    </row>
    <row r="57" spans="1:19" x14ac:dyDescent="0.35">
      <c r="A57" s="51"/>
      <c r="B57" s="51"/>
      <c r="C57" s="52"/>
      <c r="D57" s="91">
        <f>IFERROR(VLOOKUP(C57,'Tabellen zur Übersicht'!$H$12:$I$19,2,FALSE),0)</f>
        <v>0</v>
      </c>
      <c r="E57" s="92"/>
      <c r="F57" s="93"/>
      <c r="H57" s="80"/>
      <c r="I57" s="81"/>
      <c r="J57" s="81"/>
      <c r="K57" s="81"/>
      <c r="L57" s="81"/>
      <c r="M57" s="81"/>
      <c r="N57" s="81"/>
      <c r="O57" s="81"/>
      <c r="P57" s="81"/>
      <c r="Q57" s="81"/>
      <c r="R57" s="81"/>
      <c r="S57" s="82"/>
    </row>
    <row r="58" spans="1:19" x14ac:dyDescent="0.35">
      <c r="A58" s="51"/>
      <c r="B58" s="51"/>
      <c r="C58" s="52"/>
      <c r="D58" s="91">
        <f>IFERROR(VLOOKUP(C58,'Tabellen zur Übersicht'!$H$12:$I$19,2,FALSE),0)</f>
        <v>0</v>
      </c>
      <c r="E58" s="92"/>
      <c r="F58" s="93"/>
      <c r="H58" s="80"/>
      <c r="I58" s="81"/>
      <c r="J58" s="81"/>
      <c r="K58" s="81"/>
      <c r="L58" s="81"/>
      <c r="M58" s="81"/>
      <c r="N58" s="81"/>
      <c r="O58" s="81"/>
      <c r="P58" s="81"/>
      <c r="Q58" s="81"/>
      <c r="R58" s="81"/>
      <c r="S58" s="82"/>
    </row>
    <row r="59" spans="1:19" x14ac:dyDescent="0.35">
      <c r="A59" s="51"/>
      <c r="B59" s="51"/>
      <c r="C59" s="52"/>
      <c r="D59" s="91">
        <f>IFERROR(VLOOKUP(C59,'Tabellen zur Übersicht'!$H$12:$I$19,2,FALSE),0)</f>
        <v>0</v>
      </c>
      <c r="E59" s="92"/>
      <c r="F59" s="93"/>
      <c r="H59" s="80"/>
      <c r="I59" s="81"/>
      <c r="J59" s="81"/>
      <c r="K59" s="81"/>
      <c r="L59" s="81"/>
      <c r="M59" s="81"/>
      <c r="N59" s="81"/>
      <c r="O59" s="81"/>
      <c r="P59" s="81"/>
      <c r="Q59" s="81"/>
      <c r="R59" s="81"/>
      <c r="S59" s="82"/>
    </row>
    <row r="60" spans="1:19" x14ac:dyDescent="0.35">
      <c r="A60" s="51"/>
      <c r="B60" s="51"/>
      <c r="C60" s="52"/>
      <c r="D60" s="91">
        <f>IFERROR(VLOOKUP(C60,'Tabellen zur Übersicht'!$H$12:$I$19,2,FALSE),0)</f>
        <v>0</v>
      </c>
      <c r="E60" s="92"/>
      <c r="F60" s="93"/>
      <c r="H60" s="80"/>
      <c r="I60" s="81"/>
      <c r="J60" s="81"/>
      <c r="K60" s="81"/>
      <c r="L60" s="81"/>
      <c r="M60" s="81"/>
      <c r="N60" s="81"/>
      <c r="O60" s="81"/>
      <c r="P60" s="81"/>
      <c r="Q60" s="81"/>
      <c r="R60" s="81"/>
      <c r="S60" s="82"/>
    </row>
    <row r="61" spans="1:19" x14ac:dyDescent="0.35">
      <c r="A61" s="51"/>
      <c r="B61" s="51"/>
      <c r="C61" s="52"/>
      <c r="D61" s="91">
        <f>IFERROR(VLOOKUP(C61,'Tabellen zur Übersicht'!$H$12:$I$19,2,FALSE),0)</f>
        <v>0</v>
      </c>
      <c r="E61" s="92"/>
      <c r="F61" s="93"/>
      <c r="H61" s="80"/>
      <c r="I61" s="81"/>
      <c r="J61" s="81"/>
      <c r="K61" s="81"/>
      <c r="L61" s="81"/>
      <c r="M61" s="81"/>
      <c r="N61" s="81"/>
      <c r="O61" s="81"/>
      <c r="P61" s="81"/>
      <c r="Q61" s="81"/>
      <c r="R61" s="81"/>
      <c r="S61" s="82"/>
    </row>
    <row r="62" spans="1:19" x14ac:dyDescent="0.35">
      <c r="A62" s="51"/>
      <c r="B62" s="51"/>
      <c r="C62" s="52"/>
      <c r="D62" s="91">
        <f>IFERROR(VLOOKUP(C62,'Tabellen zur Übersicht'!$H$12:$I$19,2,FALSE),0)</f>
        <v>0</v>
      </c>
      <c r="E62" s="92"/>
      <c r="F62" s="93"/>
      <c r="H62" s="80"/>
      <c r="I62" s="81"/>
      <c r="J62" s="81"/>
      <c r="K62" s="81"/>
      <c r="L62" s="81"/>
      <c r="M62" s="81"/>
      <c r="N62" s="81"/>
      <c r="O62" s="81"/>
      <c r="P62" s="81"/>
      <c r="Q62" s="81"/>
      <c r="R62" s="81"/>
      <c r="S62" s="82"/>
    </row>
    <row r="63" spans="1:19" x14ac:dyDescent="0.35">
      <c r="A63" s="51"/>
      <c r="B63" s="51"/>
      <c r="C63" s="52"/>
      <c r="D63" s="91">
        <f>IFERROR(VLOOKUP(C63,'Tabellen zur Übersicht'!$H$12:$I$19,2,FALSE),0)</f>
        <v>0</v>
      </c>
      <c r="E63" s="92"/>
      <c r="F63" s="93"/>
      <c r="H63" s="80"/>
      <c r="I63" s="81"/>
      <c r="J63" s="81"/>
      <c r="K63" s="81"/>
      <c r="L63" s="81"/>
      <c r="M63" s="81"/>
      <c r="N63" s="81"/>
      <c r="O63" s="81"/>
      <c r="P63" s="81"/>
      <c r="Q63" s="81"/>
      <c r="R63" s="81"/>
      <c r="S63" s="82"/>
    </row>
    <row r="64" spans="1:19" x14ac:dyDescent="0.35">
      <c r="A64" s="51"/>
      <c r="B64" s="51"/>
      <c r="C64" s="52"/>
      <c r="D64" s="91">
        <f>IFERROR(VLOOKUP(C64,'Tabellen zur Übersicht'!$H$12:$I$19,2,FALSE),0)</f>
        <v>0</v>
      </c>
      <c r="E64" s="92"/>
      <c r="F64" s="93"/>
      <c r="H64" s="80"/>
      <c r="I64" s="81"/>
      <c r="J64" s="81"/>
      <c r="K64" s="81"/>
      <c r="L64" s="81"/>
      <c r="M64" s="81"/>
      <c r="N64" s="81"/>
      <c r="O64" s="81"/>
      <c r="P64" s="81"/>
      <c r="Q64" s="81"/>
      <c r="R64" s="81"/>
      <c r="S64" s="82"/>
    </row>
    <row r="65" spans="1:19" x14ac:dyDescent="0.35">
      <c r="A65" s="51"/>
      <c r="B65" s="51"/>
      <c r="C65" s="52"/>
      <c r="D65" s="91">
        <f>IFERROR(VLOOKUP(C65,'Tabellen zur Übersicht'!$H$12:$I$19,2,FALSE),0)</f>
        <v>0</v>
      </c>
      <c r="E65" s="92"/>
      <c r="F65" s="93"/>
      <c r="H65" s="80"/>
      <c r="I65" s="81"/>
      <c r="J65" s="81"/>
      <c r="K65" s="81"/>
      <c r="L65" s="81"/>
      <c r="M65" s="81"/>
      <c r="N65" s="81"/>
      <c r="O65" s="81"/>
      <c r="P65" s="81"/>
      <c r="Q65" s="81"/>
      <c r="R65" s="81"/>
      <c r="S65" s="82"/>
    </row>
    <row r="66" spans="1:19" ht="15" thickBot="1" x14ac:dyDescent="0.4">
      <c r="A66" s="51"/>
      <c r="B66" s="51"/>
      <c r="C66" s="52"/>
      <c r="D66" s="91">
        <f>IFERROR(VLOOKUP(C66,'Tabellen zur Übersicht'!$H$12:$I$19,2,FALSE),0)</f>
        <v>0</v>
      </c>
      <c r="E66" s="92"/>
      <c r="F66" s="93"/>
      <c r="H66" s="80"/>
      <c r="I66" s="81"/>
      <c r="J66" s="81"/>
      <c r="K66" s="81"/>
      <c r="L66" s="81"/>
      <c r="M66" s="81"/>
      <c r="N66" s="81"/>
      <c r="O66" s="81"/>
      <c r="P66" s="81"/>
      <c r="Q66" s="81"/>
      <c r="R66" s="81"/>
      <c r="S66" s="82"/>
    </row>
    <row r="67" spans="1:19" ht="15" thickBot="1" x14ac:dyDescent="0.4">
      <c r="A67" s="33"/>
      <c r="B67" s="33"/>
      <c r="C67" s="33"/>
      <c r="D67" s="33"/>
      <c r="E67" s="33"/>
      <c r="F67" s="45">
        <f>SUM(D52:F66)</f>
        <v>0</v>
      </c>
      <c r="H67" s="83"/>
      <c r="I67" s="84"/>
      <c r="J67" s="84"/>
      <c r="K67" s="84"/>
      <c r="L67" s="84"/>
      <c r="M67" s="84"/>
      <c r="N67" s="84"/>
      <c r="O67" s="84"/>
      <c r="P67" s="84"/>
      <c r="Q67" s="84"/>
      <c r="R67" s="84"/>
      <c r="S67" s="85"/>
    </row>
    <row r="68" spans="1:19" ht="15" thickBot="1" x14ac:dyDescent="0.4">
      <c r="A68" s="33"/>
      <c r="B68" s="33"/>
      <c r="C68" s="33"/>
      <c r="D68" s="33"/>
      <c r="E68" s="33"/>
      <c r="F68" s="33"/>
    </row>
    <row r="69" spans="1:19" ht="15" thickBot="1" x14ac:dyDescent="0.4">
      <c r="A69" s="33"/>
      <c r="B69" s="33"/>
      <c r="C69" s="33"/>
      <c r="D69" s="86" t="s">
        <v>10</v>
      </c>
      <c r="E69" s="87"/>
      <c r="F69" s="49">
        <f>F67+F48+F43+F24</f>
        <v>0</v>
      </c>
      <c r="H69" s="68" t="s">
        <v>84</v>
      </c>
      <c r="I69" s="69"/>
      <c r="J69" s="69"/>
      <c r="K69" s="69"/>
      <c r="L69" s="69"/>
      <c r="M69" s="69"/>
      <c r="N69" s="69"/>
      <c r="O69" s="69"/>
      <c r="P69" s="69"/>
      <c r="Q69" s="69"/>
      <c r="R69" s="69"/>
      <c r="S69" s="70"/>
    </row>
    <row r="70" spans="1:19" x14ac:dyDescent="0.35">
      <c r="H70" s="71"/>
      <c r="I70" s="72"/>
      <c r="J70" s="72"/>
      <c r="K70" s="72"/>
      <c r="L70" s="72"/>
      <c r="M70" s="72"/>
      <c r="N70" s="72"/>
      <c r="O70" s="72"/>
      <c r="P70" s="72"/>
      <c r="Q70" s="72"/>
      <c r="R70" s="72"/>
      <c r="S70" s="73"/>
    </row>
    <row r="71" spans="1:19" ht="15" thickBot="1" x14ac:dyDescent="0.4">
      <c r="H71" s="74"/>
      <c r="I71" s="75"/>
      <c r="J71" s="75"/>
      <c r="K71" s="75"/>
      <c r="L71" s="75"/>
      <c r="M71" s="75"/>
      <c r="N71" s="75"/>
      <c r="O71" s="75"/>
      <c r="P71" s="75"/>
      <c r="Q71" s="75"/>
      <c r="R71" s="75"/>
      <c r="S71" s="76"/>
    </row>
  </sheetData>
  <sheetProtection algorithmName="SHA-512" hashValue="EmgpXa+LO6fTlGj+u6fB3KA15gOqaXa8aTfZVh4KDfGvgp1D80VFIspG/J228wW4gQOJHdoNHMKhcPwt4HjR6A==" saltValue="bhfiSjeoXd7qlmj6iYOWLw==" spinCount="100000" sheet="1" objects="1" scenarios="1" selectLockedCells="1"/>
  <mergeCells count="25">
    <mergeCell ref="A3:G3"/>
    <mergeCell ref="H46:S67"/>
    <mergeCell ref="H26:S43"/>
    <mergeCell ref="D63:F63"/>
    <mergeCell ref="D64:F64"/>
    <mergeCell ref="D65:F65"/>
    <mergeCell ref="D66:F66"/>
    <mergeCell ref="D46:F46"/>
    <mergeCell ref="D47:F47"/>
    <mergeCell ref="D54:F54"/>
    <mergeCell ref="D55:F55"/>
    <mergeCell ref="D56:F56"/>
    <mergeCell ref="C5:C6"/>
    <mergeCell ref="D57:F57"/>
    <mergeCell ref="D58:F58"/>
    <mergeCell ref="D59:F59"/>
    <mergeCell ref="H69:S71"/>
    <mergeCell ref="H8:S24"/>
    <mergeCell ref="D69:E69"/>
    <mergeCell ref="D51:F51"/>
    <mergeCell ref="D52:F52"/>
    <mergeCell ref="D53:F53"/>
    <mergeCell ref="D60:F60"/>
    <mergeCell ref="D61:F61"/>
    <mergeCell ref="D62:F62"/>
  </mergeCells>
  <phoneticPr fontId="4" type="noConversion"/>
  <dataValidations count="3">
    <dataValidation type="list" allowBlank="1" showInputMessage="1" showErrorMessage="1" sqref="C10:C23" xr:uid="{E25C3375-097A-4EFF-A2DD-4C9FFCA7E66F}">
      <formula1>INDIRECT($B$5)</formula1>
    </dataValidation>
    <dataValidation type="decimal" allowBlank="1" showInputMessage="1" showErrorMessage="1" sqref="D9:D23" xr:uid="{848405D2-1F2E-4041-9AC9-F8CE85BE2FC1}">
      <formula1>0</formula1>
      <formula2>100</formula2>
    </dataValidation>
    <dataValidation type="list" allowBlank="1" showInputMessage="1" showErrorMessage="1" sqref="C9" xr:uid="{A972DEBC-2052-4005-9F72-D25506990AFC}">
      <formula1>INDIRECT(B5)</formula1>
    </dataValidation>
  </dataValidations>
  <pageMargins left="0.70866141732283472" right="0.70866141732283472" top="0.78740157480314965" bottom="0.78740157480314965" header="0.31496062992125984" footer="0.31496062992125984"/>
  <pageSetup paperSize="9" orientation="landscape" r:id="rId1"/>
  <rowBreaks count="1" manualBreakCount="1">
    <brk id="4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6B49281-80E9-43A4-B08D-00382B181846}">
          <x14:formula1>
            <xm:f>'Tabellen zur Übersicht'!$B$61:$B$63</xm:f>
          </x14:formula1>
          <xm:sqref>B5:B7</xm:sqref>
        </x14:dataValidation>
        <x14:dataValidation type="list" allowBlank="1" showInputMessage="1" showErrorMessage="1" xr:uid="{E91657B1-9E94-4200-AB32-1DD5AB0E7B24}">
          <x14:formula1>
            <xm:f>'Tabellen zur Übersicht'!$H$5:$H$7</xm:f>
          </x14:formula1>
          <xm:sqref>C47</xm:sqref>
        </x14:dataValidation>
        <x14:dataValidation type="list" allowBlank="1" showInputMessage="1" showErrorMessage="1" xr:uid="{15FF459B-E869-4FB9-9E83-B9CA2B99D4AE}">
          <x14:formula1>
            <xm:f>'Tabellen zur Übersicht'!$H$12:$H$19</xm:f>
          </x14:formula1>
          <xm:sqref>C52:C66</xm:sqref>
        </x14:dataValidation>
        <x14:dataValidation type="list" allowBlank="1" showInputMessage="1" showErrorMessage="1" xr:uid="{7E19B76C-FFDF-4514-98AA-78114E8979B7}">
          <x14:formula1>
            <xm:f>'Tabellen zur Übersicht'!$E$5:$E$20</xm:f>
          </x14:formula1>
          <xm:sqref>C27:C41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C8BBC-FEBE-4E10-AA52-628674F24E80}">
  <dimension ref="B1:I63"/>
  <sheetViews>
    <sheetView zoomScale="55" zoomScaleNormal="55" workbookViewId="0">
      <selection activeCell="B6" sqref="B6"/>
    </sheetView>
  </sheetViews>
  <sheetFormatPr baseColWidth="10" defaultColWidth="11.453125" defaultRowHeight="14.5" x14ac:dyDescent="0.35"/>
  <cols>
    <col min="2" max="2" width="120.7265625" style="2" bestFit="1" customWidth="1"/>
    <col min="3" max="3" width="11.453125" style="3"/>
    <col min="5" max="5" width="59.1796875" style="2" bestFit="1" customWidth="1"/>
    <col min="6" max="6" width="11.453125" style="1"/>
    <col min="8" max="8" width="150.7265625" style="2" customWidth="1"/>
    <col min="9" max="9" width="11.453125" style="1"/>
  </cols>
  <sheetData>
    <row r="1" spans="2:9" ht="120" customHeight="1" x14ac:dyDescent="0.35"/>
    <row r="2" spans="2:9" x14ac:dyDescent="0.35">
      <c r="B2" s="5" t="s">
        <v>80</v>
      </c>
    </row>
    <row r="3" spans="2:9" ht="15" thickBot="1" x14ac:dyDescent="0.4">
      <c r="B3" s="5" t="s">
        <v>0</v>
      </c>
      <c r="C3" s="4"/>
      <c r="E3" s="5" t="s">
        <v>70</v>
      </c>
      <c r="H3" s="5" t="s">
        <v>73</v>
      </c>
      <c r="I3" s="6"/>
    </row>
    <row r="4" spans="2:9" x14ac:dyDescent="0.35">
      <c r="B4" s="11" t="s">
        <v>87</v>
      </c>
      <c r="C4" s="12" t="s">
        <v>3</v>
      </c>
      <c r="E4" s="11" t="s">
        <v>104</v>
      </c>
      <c r="F4" s="26" t="s">
        <v>3</v>
      </c>
      <c r="H4" s="11" t="s">
        <v>6</v>
      </c>
      <c r="I4" s="26" t="s">
        <v>3</v>
      </c>
    </row>
    <row r="5" spans="2:9" ht="39" x14ac:dyDescent="0.35">
      <c r="B5" s="13" t="s">
        <v>33</v>
      </c>
      <c r="C5" s="14">
        <v>7.5</v>
      </c>
      <c r="E5" s="18" t="s">
        <v>11</v>
      </c>
      <c r="F5" s="27">
        <v>5</v>
      </c>
      <c r="H5" s="29" t="s">
        <v>63</v>
      </c>
      <c r="I5" s="27">
        <v>15</v>
      </c>
    </row>
    <row r="6" spans="2:9" ht="39" x14ac:dyDescent="0.35">
      <c r="B6" s="13" t="s">
        <v>34</v>
      </c>
      <c r="C6" s="14">
        <v>7.5</v>
      </c>
      <c r="E6" s="18" t="s">
        <v>26</v>
      </c>
      <c r="F6" s="27">
        <v>4</v>
      </c>
      <c r="H6" s="29" t="s">
        <v>64</v>
      </c>
      <c r="I6" s="27">
        <v>10</v>
      </c>
    </row>
    <row r="7" spans="2:9" ht="26.5" thickBot="1" x14ac:dyDescent="0.4">
      <c r="B7" s="13" t="s">
        <v>102</v>
      </c>
      <c r="C7" s="14">
        <v>7.5</v>
      </c>
      <c r="E7" s="18" t="s">
        <v>12</v>
      </c>
      <c r="F7" s="27">
        <v>3</v>
      </c>
      <c r="H7" s="30" t="s">
        <v>65</v>
      </c>
      <c r="I7" s="28">
        <v>5</v>
      </c>
    </row>
    <row r="8" spans="2:9" x14ac:dyDescent="0.35">
      <c r="B8" s="13" t="s">
        <v>46</v>
      </c>
      <c r="C8" s="14">
        <v>7.5</v>
      </c>
      <c r="E8" s="18" t="s">
        <v>27</v>
      </c>
      <c r="F8" s="27">
        <v>3</v>
      </c>
      <c r="H8" s="10" t="s">
        <v>66</v>
      </c>
      <c r="I8" s="6"/>
    </row>
    <row r="9" spans="2:9" x14ac:dyDescent="0.35">
      <c r="B9" s="13" t="s">
        <v>103</v>
      </c>
      <c r="C9" s="14">
        <v>5</v>
      </c>
      <c r="E9" s="18" t="s">
        <v>5</v>
      </c>
      <c r="F9" s="27">
        <v>2</v>
      </c>
      <c r="H9" s="5"/>
      <c r="I9" s="6"/>
    </row>
    <row r="10" spans="2:9" ht="15" thickBot="1" x14ac:dyDescent="0.4">
      <c r="B10" s="13" t="s">
        <v>35</v>
      </c>
      <c r="C10" s="14">
        <v>5</v>
      </c>
      <c r="E10" s="18" t="s">
        <v>13</v>
      </c>
      <c r="F10" s="27">
        <v>1</v>
      </c>
      <c r="H10" s="5"/>
      <c r="I10" s="6"/>
    </row>
    <row r="11" spans="2:9" x14ac:dyDescent="0.35">
      <c r="B11" s="13" t="s">
        <v>47</v>
      </c>
      <c r="C11" s="14">
        <v>5</v>
      </c>
      <c r="E11" s="18" t="s">
        <v>14</v>
      </c>
      <c r="F11" s="27">
        <v>1</v>
      </c>
      <c r="H11" s="11" t="s">
        <v>9</v>
      </c>
      <c r="I11" s="26" t="s">
        <v>3</v>
      </c>
    </row>
    <row r="12" spans="2:9" x14ac:dyDescent="0.35">
      <c r="B12" s="13" t="s">
        <v>48</v>
      </c>
      <c r="C12" s="14">
        <v>2.5</v>
      </c>
      <c r="E12" s="18" t="s">
        <v>15</v>
      </c>
      <c r="F12" s="27">
        <v>0.5</v>
      </c>
      <c r="H12" s="18" t="s">
        <v>17</v>
      </c>
      <c r="I12" s="27"/>
    </row>
    <row r="13" spans="2:9" ht="15" thickBot="1" x14ac:dyDescent="0.4">
      <c r="B13" s="13" t="s">
        <v>49</v>
      </c>
      <c r="C13" s="14">
        <v>2.5</v>
      </c>
      <c r="E13" s="20" t="s">
        <v>16</v>
      </c>
      <c r="F13" s="28">
        <v>0.5</v>
      </c>
      <c r="H13" s="18" t="s">
        <v>31</v>
      </c>
      <c r="I13" s="27">
        <v>1.5</v>
      </c>
    </row>
    <row r="14" spans="2:9" ht="15" thickBot="1" x14ac:dyDescent="0.4">
      <c r="B14" s="13" t="s">
        <v>36</v>
      </c>
      <c r="C14" s="14">
        <v>1</v>
      </c>
      <c r="E14" s="7"/>
      <c r="F14" s="8"/>
      <c r="H14" s="18" t="s">
        <v>18</v>
      </c>
      <c r="I14" s="27">
        <v>1.5</v>
      </c>
    </row>
    <row r="15" spans="2:9" x14ac:dyDescent="0.35">
      <c r="B15" s="13" t="s">
        <v>37</v>
      </c>
      <c r="C15" s="14">
        <v>1</v>
      </c>
      <c r="E15" s="11" t="s">
        <v>62</v>
      </c>
      <c r="F15" s="26" t="s">
        <v>3</v>
      </c>
      <c r="H15" s="18" t="s">
        <v>32</v>
      </c>
      <c r="I15" s="27">
        <v>1.5</v>
      </c>
    </row>
    <row r="16" spans="2:9" x14ac:dyDescent="0.35">
      <c r="B16" s="13" t="s">
        <v>50</v>
      </c>
      <c r="C16" s="14">
        <v>1</v>
      </c>
      <c r="E16" s="18" t="s">
        <v>77</v>
      </c>
      <c r="F16" s="27">
        <v>0.5</v>
      </c>
      <c r="H16" s="18" t="s">
        <v>19</v>
      </c>
      <c r="I16" s="27">
        <v>1.5</v>
      </c>
    </row>
    <row r="17" spans="2:9" ht="15" thickBot="1" x14ac:dyDescent="0.4">
      <c r="B17" s="15" t="s">
        <v>38</v>
      </c>
      <c r="C17" s="16">
        <v>0.5</v>
      </c>
      <c r="E17" s="18" t="s">
        <v>29</v>
      </c>
      <c r="F17" s="27">
        <v>0.25</v>
      </c>
      <c r="H17" s="18" t="s">
        <v>20</v>
      </c>
      <c r="I17" s="27">
        <v>1.5</v>
      </c>
    </row>
    <row r="18" spans="2:9" ht="15" thickBot="1" x14ac:dyDescent="0.4">
      <c r="B18" s="5"/>
      <c r="C18" s="4"/>
      <c r="E18" s="18" t="s">
        <v>28</v>
      </c>
      <c r="F18" s="27">
        <v>0.25</v>
      </c>
      <c r="H18" s="18" t="s">
        <v>21</v>
      </c>
      <c r="I18" s="27">
        <v>1.5</v>
      </c>
    </row>
    <row r="19" spans="2:9" ht="15" thickBot="1" x14ac:dyDescent="0.4">
      <c r="B19" s="11" t="s">
        <v>88</v>
      </c>
      <c r="C19" s="17" t="s">
        <v>3</v>
      </c>
      <c r="E19" s="18" t="s">
        <v>30</v>
      </c>
      <c r="F19" s="27">
        <v>0.1</v>
      </c>
      <c r="H19" s="20" t="s">
        <v>22</v>
      </c>
      <c r="I19" s="28">
        <v>1.5</v>
      </c>
    </row>
    <row r="20" spans="2:9" ht="15" thickBot="1" x14ac:dyDescent="0.4">
      <c r="B20" s="18" t="s">
        <v>51</v>
      </c>
      <c r="C20" s="19">
        <v>7.5</v>
      </c>
      <c r="E20" s="20" t="s">
        <v>86</v>
      </c>
      <c r="F20" s="28">
        <v>0.1</v>
      </c>
    </row>
    <row r="21" spans="2:9" x14ac:dyDescent="0.35">
      <c r="B21" s="18" t="s">
        <v>101</v>
      </c>
      <c r="C21" s="19">
        <v>5</v>
      </c>
      <c r="E21" s="9" t="s">
        <v>78</v>
      </c>
      <c r="F21" s="8"/>
    </row>
    <row r="22" spans="2:9" x14ac:dyDescent="0.35">
      <c r="B22" s="18" t="s">
        <v>100</v>
      </c>
      <c r="C22" s="19">
        <v>2.5</v>
      </c>
    </row>
    <row r="23" spans="2:9" x14ac:dyDescent="0.35">
      <c r="B23" s="18" t="s">
        <v>59</v>
      </c>
      <c r="C23" s="19">
        <v>2.5</v>
      </c>
    </row>
    <row r="24" spans="2:9" x14ac:dyDescent="0.35">
      <c r="B24" s="18" t="s">
        <v>44</v>
      </c>
      <c r="C24" s="19">
        <v>2.5</v>
      </c>
    </row>
    <row r="25" spans="2:9" ht="15" thickBot="1" x14ac:dyDescent="0.4">
      <c r="B25" s="20" t="s">
        <v>58</v>
      </c>
      <c r="C25" s="21">
        <v>0.5</v>
      </c>
    </row>
    <row r="27" spans="2:9" x14ac:dyDescent="0.35">
      <c r="B27" s="5" t="s">
        <v>69</v>
      </c>
    </row>
    <row r="28" spans="2:9" ht="15" thickBot="1" x14ac:dyDescent="0.4">
      <c r="B28" s="2" t="s">
        <v>79</v>
      </c>
      <c r="C28" s="4"/>
    </row>
    <row r="29" spans="2:9" x14ac:dyDescent="0.35">
      <c r="B29" s="11" t="s">
        <v>89</v>
      </c>
      <c r="C29" s="12" t="s">
        <v>3</v>
      </c>
    </row>
    <row r="30" spans="2:9" x14ac:dyDescent="0.35">
      <c r="B30" s="18" t="s">
        <v>91</v>
      </c>
      <c r="C30" s="22">
        <v>7.5</v>
      </c>
    </row>
    <row r="31" spans="2:9" x14ac:dyDescent="0.35">
      <c r="B31" s="18" t="s">
        <v>92</v>
      </c>
      <c r="C31" s="22">
        <v>7.5</v>
      </c>
    </row>
    <row r="32" spans="2:9" x14ac:dyDescent="0.35">
      <c r="B32" s="18" t="s">
        <v>39</v>
      </c>
      <c r="C32" s="22">
        <v>7.5</v>
      </c>
    </row>
    <row r="33" spans="2:3" x14ac:dyDescent="0.35">
      <c r="B33" s="18" t="s">
        <v>40</v>
      </c>
      <c r="C33" s="22">
        <v>7.5</v>
      </c>
    </row>
    <row r="34" spans="2:3" x14ac:dyDescent="0.35">
      <c r="B34" s="18" t="s">
        <v>52</v>
      </c>
      <c r="C34" s="22">
        <v>7.5</v>
      </c>
    </row>
    <row r="35" spans="2:3" x14ac:dyDescent="0.35">
      <c r="B35" s="18" t="s">
        <v>93</v>
      </c>
      <c r="C35" s="22">
        <v>5</v>
      </c>
    </row>
    <row r="36" spans="2:3" x14ac:dyDescent="0.35">
      <c r="B36" s="18" t="s">
        <v>41</v>
      </c>
      <c r="C36" s="22">
        <v>5</v>
      </c>
    </row>
    <row r="37" spans="2:3" x14ac:dyDescent="0.35">
      <c r="B37" s="18" t="s">
        <v>94</v>
      </c>
      <c r="C37" s="22">
        <v>5</v>
      </c>
    </row>
    <row r="38" spans="2:3" x14ac:dyDescent="0.35">
      <c r="B38" s="18" t="s">
        <v>95</v>
      </c>
      <c r="C38" s="22">
        <v>5</v>
      </c>
    </row>
    <row r="39" spans="2:3" x14ac:dyDescent="0.35">
      <c r="B39" s="18" t="s">
        <v>53</v>
      </c>
      <c r="C39" s="22">
        <v>5</v>
      </c>
    </row>
    <row r="40" spans="2:3" x14ac:dyDescent="0.35">
      <c r="B40" s="18" t="s">
        <v>54</v>
      </c>
      <c r="C40" s="22">
        <v>2.5</v>
      </c>
    </row>
    <row r="41" spans="2:3" x14ac:dyDescent="0.35">
      <c r="B41" s="18" t="s">
        <v>55</v>
      </c>
      <c r="C41" s="22">
        <v>2.5</v>
      </c>
    </row>
    <row r="42" spans="2:3" x14ac:dyDescent="0.35">
      <c r="B42" s="18" t="s">
        <v>96</v>
      </c>
      <c r="C42" s="22">
        <v>2.5</v>
      </c>
    </row>
    <row r="43" spans="2:3" x14ac:dyDescent="0.35">
      <c r="B43" s="18" t="s">
        <v>42</v>
      </c>
      <c r="C43" s="22">
        <v>1</v>
      </c>
    </row>
    <row r="44" spans="2:3" x14ac:dyDescent="0.35">
      <c r="B44" s="18" t="s">
        <v>43</v>
      </c>
      <c r="C44" s="22">
        <v>1</v>
      </c>
    </row>
    <row r="45" spans="2:3" x14ac:dyDescent="0.35">
      <c r="B45" s="18" t="s">
        <v>56</v>
      </c>
      <c r="C45" s="22">
        <v>1</v>
      </c>
    </row>
    <row r="46" spans="2:3" ht="15" thickBot="1" x14ac:dyDescent="0.4">
      <c r="B46" s="20" t="s">
        <v>97</v>
      </c>
      <c r="C46" s="23">
        <v>0.5</v>
      </c>
    </row>
    <row r="47" spans="2:3" ht="15" thickBot="1" x14ac:dyDescent="0.4">
      <c r="B47" s="5"/>
      <c r="C47" s="4"/>
    </row>
    <row r="48" spans="2:3" x14ac:dyDescent="0.35">
      <c r="B48" s="11" t="s">
        <v>90</v>
      </c>
      <c r="C48" s="12" t="s">
        <v>3</v>
      </c>
    </row>
    <row r="49" spans="2:3" x14ac:dyDescent="0.35">
      <c r="B49" s="18" t="s">
        <v>98</v>
      </c>
      <c r="C49" s="24">
        <v>7.5</v>
      </c>
    </row>
    <row r="50" spans="2:3" x14ac:dyDescent="0.35">
      <c r="B50" s="18" t="s">
        <v>61</v>
      </c>
      <c r="C50" s="24">
        <v>7.5</v>
      </c>
    </row>
    <row r="51" spans="2:3" x14ac:dyDescent="0.35">
      <c r="B51" s="18" t="s">
        <v>45</v>
      </c>
      <c r="C51" s="24">
        <v>7.5</v>
      </c>
    </row>
    <row r="52" spans="2:3" x14ac:dyDescent="0.35">
      <c r="B52" s="18" t="s">
        <v>57</v>
      </c>
      <c r="C52" s="24">
        <v>7.5</v>
      </c>
    </row>
    <row r="53" spans="2:3" x14ac:dyDescent="0.35">
      <c r="B53" s="18" t="s">
        <v>99</v>
      </c>
      <c r="C53" s="24">
        <v>2.5</v>
      </c>
    </row>
    <row r="54" spans="2:3" ht="15" thickBot="1" x14ac:dyDescent="0.4">
      <c r="B54" s="20" t="s">
        <v>60</v>
      </c>
      <c r="C54" s="25">
        <v>1</v>
      </c>
    </row>
    <row r="60" spans="2:3" x14ac:dyDescent="0.35">
      <c r="B60" s="5" t="s">
        <v>23</v>
      </c>
    </row>
    <row r="61" spans="2:3" x14ac:dyDescent="0.35">
      <c r="B61" s="5" t="s">
        <v>24</v>
      </c>
    </row>
    <row r="62" spans="2:3" x14ac:dyDescent="0.35">
      <c r="B62" s="5" t="s">
        <v>81</v>
      </c>
    </row>
    <row r="63" spans="2:3" x14ac:dyDescent="0.35">
      <c r="B63" s="5" t="s">
        <v>82</v>
      </c>
    </row>
  </sheetData>
  <sheetProtection algorithmName="SHA-512" hashValue="df4el9y8XJl5eNhLWTZM6dJdrxUhW1zrkbBLj/6UftNVTdF5NOzvDN7g2qtd+I9aYKQHmq2vgq71kL/ogTPuPA==" saltValue="pMlu8vWhkj1s1Nsmpg/cWA==" spinCount="100000" sheet="1" objects="1" scenarios="1" selectLockedCells="1" selectUnlockedCells="1"/>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11E53665402194386DB2E8E68027B49" ma:contentTypeVersion="11" ma:contentTypeDescription="Ein neues Dokument erstellen." ma:contentTypeScope="" ma:versionID="ab9e7ce9e931790b2e94b1fe933ed791">
  <xsd:schema xmlns:xsd="http://www.w3.org/2001/XMLSchema" xmlns:xs="http://www.w3.org/2001/XMLSchema" xmlns:p="http://schemas.microsoft.com/office/2006/metadata/properties" xmlns:ns2="ec4a70ec-c61f-49cf-97c3-c7c0bcf6f122" xmlns:ns3="3e8254c9-b64b-4a60-b041-ec34878ce98c" targetNamespace="http://schemas.microsoft.com/office/2006/metadata/properties" ma:root="true" ma:fieldsID="a3f8abb64c21ae6e9bbbc6f77734d93e" ns2:_="" ns3:_="">
    <xsd:import namespace="ec4a70ec-c61f-49cf-97c3-c7c0bcf6f122"/>
    <xsd:import namespace="3e8254c9-b64b-4a60-b041-ec34878c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a70ec-c61f-49cf-97c3-c7c0bcf6f1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8254c9-b64b-4a60-b041-ec34878ce98c"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9BF9CC-9156-4F6E-BA3E-223F8FCC589B}">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http://purl.org/dc/terms/"/>
    <ds:schemaRef ds:uri="ec4a70ec-c61f-49cf-97c3-c7c0bcf6f122"/>
    <ds:schemaRef ds:uri="http://schemas.microsoft.com/office/infopath/2007/PartnerControls"/>
    <ds:schemaRef ds:uri="3e8254c9-b64b-4a60-b041-ec34878ce98c"/>
  </ds:schemaRefs>
</ds:datastoreItem>
</file>

<file path=customXml/itemProps2.xml><?xml version="1.0" encoding="utf-8"?>
<ds:datastoreItem xmlns:ds="http://schemas.openxmlformats.org/officeDocument/2006/customXml" ds:itemID="{3FC24907-196F-4360-B7C3-7F041380BE7E}">
  <ds:schemaRefs>
    <ds:schemaRef ds:uri="http://schemas.microsoft.com/sharepoint/v3/contenttype/forms"/>
  </ds:schemaRefs>
</ds:datastoreItem>
</file>

<file path=customXml/itemProps3.xml><?xml version="1.0" encoding="utf-8"?>
<ds:datastoreItem xmlns:ds="http://schemas.openxmlformats.org/officeDocument/2006/customXml" ds:itemID="{E6CE29CB-6700-4763-AA98-45134EA507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a70ec-c61f-49cf-97c3-c7c0bcf6f122"/>
    <ds:schemaRef ds:uri="3e8254c9-b64b-4a60-b041-ec34878c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Aufnahmeprüfverfahren</vt:lpstr>
      <vt:lpstr>Tabellen zur Übersicht</vt:lpstr>
      <vt:lpstr>APlus_BPlus</vt:lpstr>
      <vt:lpstr>APlus_BPlusLizenz</vt:lpstr>
      <vt:lpstr>AplusundBplus</vt:lpstr>
      <vt:lpstr>Hallo</vt:lpstr>
      <vt:lpstr>Pro_A</vt:lpstr>
      <vt:lpstr>Pro_ALizenz</vt:lpstr>
      <vt:lpstr>ProundA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 Florian</dc:creator>
  <cp:keywords/>
  <dc:description/>
  <cp:lastModifiedBy>Schmid, Renan</cp:lastModifiedBy>
  <cp:revision/>
  <dcterms:created xsi:type="dcterms:W3CDTF">2021-05-18T14:29:23Z</dcterms:created>
  <dcterms:modified xsi:type="dcterms:W3CDTF">2021-09-13T10:57:40Z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0x010100C11E53665402194386DB2E8E68027B49</vt:lpwstr>
  </property>
</Properties>
</file>