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fb-my.sharepoint.com/personal/renan_schmid_dfb_de/Documents/Dokumente/Praktikum DFB Renan Schmid_2021/Trainerausbildung Struktur/Bewerbungsdokumente zum Download/"/>
    </mc:Choice>
  </mc:AlternateContent>
  <xr:revisionPtr revIDLastSave="0" documentId="8_{B1F3DFEB-4DFA-40D0-829F-6D33A4D791DC}" xr6:coauthVersionLast="46" xr6:coauthVersionMax="46" xr10:uidLastSave="{00000000-0000-0000-0000-000000000000}"/>
  <bookViews>
    <workbookView xWindow="-120" yWindow="-16320" windowWidth="29040" windowHeight="15840" xr2:uid="{19D5382D-FD9F-436C-8478-A547AE9228CD}"/>
  </bookViews>
  <sheets>
    <sheet name="Aufnahmeprüfverfahren" sheetId="1" r:id="rId1"/>
    <sheet name="Tabellen zur Übersicht" sheetId="2" r:id="rId2"/>
  </sheets>
  <definedNames>
    <definedName name="APlus_BPlus">'Tabellen zur Übersicht'!$B$28:$C$54</definedName>
    <definedName name="APlus_BPlusLizenz">'Tabellen zur Übersicht'!$B$29:$B$54</definedName>
    <definedName name="AplusundBplus">'Tabellen zur Übersicht'!$B$29:$B$54</definedName>
    <definedName name="Hallo">'Tabellen zur Übersicht'!$E$23:$E$27</definedName>
    <definedName name="Pro_A">'Tabellen zur Übersicht'!$B$4:$C$25</definedName>
    <definedName name="Pro_ALizenz">'Tabellen zur Übersicht'!$B$5:$B$25</definedName>
    <definedName name="ProundA">'Tabellen zur Übersicht'!$B$4:$B$25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 l="1"/>
  <c r="D62" i="1"/>
  <c r="D60" i="1"/>
  <c r="D59" i="1"/>
  <c r="D52" i="1"/>
  <c r="D37" i="1"/>
  <c r="F37" i="1" s="1"/>
  <c r="D38" i="1"/>
  <c r="F38" i="1" s="1"/>
  <c r="D39" i="1"/>
  <c r="F39" i="1" s="1"/>
  <c r="D40" i="1"/>
  <c r="D41" i="1"/>
  <c r="F20" i="1"/>
  <c r="D10" i="1"/>
  <c r="D11" i="1"/>
  <c r="D12" i="1"/>
  <c r="D13" i="1"/>
  <c r="D14" i="1"/>
  <c r="D15" i="1"/>
  <c r="D16" i="1"/>
  <c r="D17" i="1"/>
  <c r="D18" i="1"/>
  <c r="D19" i="1"/>
  <c r="D20" i="1"/>
  <c r="D21" i="1"/>
  <c r="D22" i="1"/>
  <c r="D23" i="1"/>
  <c r="D27" i="1"/>
  <c r="D28" i="1"/>
  <c r="D29" i="1"/>
  <c r="D30" i="1"/>
  <c r="D31" i="1"/>
  <c r="D32" i="1"/>
  <c r="D33" i="1"/>
  <c r="D34" i="1"/>
  <c r="D35" i="1"/>
  <c r="D36" i="1"/>
  <c r="D9" i="1"/>
  <c r="F9" i="1" s="1"/>
  <c r="F28" i="1" l="1"/>
  <c r="F29" i="1"/>
  <c r="F30" i="1"/>
  <c r="F31" i="1"/>
  <c r="F33" i="1"/>
  <c r="F27" i="1"/>
  <c r="D47" i="1" l="1"/>
  <c r="F48" i="1" s="1"/>
  <c r="D53" i="1"/>
  <c r="D54" i="1"/>
  <c r="D55" i="1"/>
  <c r="D56" i="1"/>
  <c r="D57" i="1"/>
  <c r="D58" i="1"/>
  <c r="D63" i="1"/>
  <c r="D64" i="1"/>
  <c r="D65" i="1"/>
  <c r="D66" i="1"/>
  <c r="F32" i="1"/>
  <c r="F34" i="1"/>
  <c r="F43" i="1" s="1"/>
  <c r="F35" i="1"/>
  <c r="F36" i="1"/>
  <c r="F40" i="1"/>
  <c r="F41" i="1"/>
  <c r="F42" i="1"/>
  <c r="F10" i="1"/>
  <c r="F11" i="1"/>
  <c r="F12" i="1"/>
  <c r="F13" i="1"/>
  <c r="F14" i="1"/>
  <c r="F15" i="1"/>
  <c r="F16" i="1"/>
  <c r="F17" i="1"/>
  <c r="F18" i="1"/>
  <c r="F19" i="1"/>
  <c r="F22" i="1"/>
  <c r="F23" i="1"/>
  <c r="F24" i="1" l="1"/>
  <c r="F67" i="1"/>
  <c r="F69" i="1" l="1"/>
</calcChain>
</file>

<file path=xl/sharedStrings.xml><?xml version="1.0" encoding="utf-8"?>
<sst xmlns="http://schemas.openxmlformats.org/spreadsheetml/2006/main" count="129" uniqueCount="107">
  <si>
    <t>Pro_ALizenz</t>
  </si>
  <si>
    <t>Verein/Verband und Mannschaft</t>
  </si>
  <si>
    <t>Kriterium Dropdown</t>
  </si>
  <si>
    <t>Punkte</t>
  </si>
  <si>
    <t>Ergebnis</t>
  </si>
  <si>
    <t>4. Liga Männer (Regionalliga)</t>
  </si>
  <si>
    <t>Relevante Ausbildung</t>
  </si>
  <si>
    <t>Schwerpunkt</t>
  </si>
  <si>
    <t>Institut</t>
  </si>
  <si>
    <t>Relevante Weiterbildung</t>
  </si>
  <si>
    <t>Gesamtergebnis</t>
  </si>
  <si>
    <t>1. Liga Männer/Frauen (Bundesliga bzw. Frauen-Bundesliga)</t>
  </si>
  <si>
    <t>3. Liga Männer</t>
  </si>
  <si>
    <t>5. Liga Männer </t>
  </si>
  <si>
    <t>Jeweils höchste Spielklasse Jugend U17/U19 </t>
  </si>
  <si>
    <t>3. Liga Frauen oder niedriger </t>
  </si>
  <si>
    <t>6. Liga Männer oder niedriger </t>
  </si>
  <si>
    <t>Formale Aus-, Fort- oder Weiterbildung (mindestens 20 LE pro Maßnahme) auf einem der aktuellen Ausbildungsstufe entsprechenden Niveau in einem der folgenden Bereiche:</t>
  </si>
  <si>
    <t>Coaching, Mentoring, Supervision</t>
  </si>
  <si>
    <t>Pädagogik, Methodik/Didaktik</t>
  </si>
  <si>
    <t>Entwicklungs-, Persönlichkeits- und Organisationspsychologie</t>
  </si>
  <si>
    <t>Sportphysiologie</t>
  </si>
  <si>
    <t>Ernährung</t>
  </si>
  <si>
    <t>Stufen</t>
  </si>
  <si>
    <t>Bitte Lizenzstufe auswählen</t>
  </si>
  <si>
    <t>Berechnungstabelle zum Aufnahmeprüfverfahren für Pro, A+, A, B+ Lizenz</t>
  </si>
  <si>
    <t>2. Liga Männer (2. Bundesliga)</t>
  </si>
  <si>
    <t>2. Liga Frauen (2. Frauen-Bundesliga)</t>
  </si>
  <si>
    <t>Spiele in einer U20-Nationalmannschaft der Frauen</t>
  </si>
  <si>
    <t>Spiele in einer U21-Nationalmannschaft der Männer</t>
  </si>
  <si>
    <t>Spiele in einer U-Nationalmannschaft U15 – U20 der Männer</t>
  </si>
  <si>
    <t>Training</t>
  </si>
  <si>
    <t>Taktik, Analyse &amp; Scouting</t>
  </si>
  <si>
    <t>Cheftrainer*in 1. Liga Frauen (Frauen-Bundesliga) (für A und Pro)</t>
  </si>
  <si>
    <t>Cheftrainer*in 4. Liga Männer (Regionalliga) (für A und Pro)</t>
  </si>
  <si>
    <t>Cheftrainer*in 2. Liga Frauen (2. Frauen-Bundesliga) (für A und Pro)</t>
  </si>
  <si>
    <t>Cheftrainer*in 5. Liga Männer (für A und Pro)</t>
  </si>
  <si>
    <t>Cheftrainer*in 3. Liga Frauen (Regionalliga) (für A und Pro)</t>
  </si>
  <si>
    <t>Alle weiteren Tätigkeiten als Trainer*in (für A und Pro)</t>
  </si>
  <si>
    <t>Cheftrainer*in 1. Liga Frauen (Bundesliga) (für A+ und B+)</t>
  </si>
  <si>
    <t>Cheftrainer*in 4. Liga Männer (Regionalliga) (für A+ und B+)</t>
  </si>
  <si>
    <t>Cheftrainer*in 2. Liga Frauen (2. Bundesliga) (für A+ und B+)</t>
  </si>
  <si>
    <t>Cheftrainer*in 5. Liga Männer (für A+ und B+)</t>
  </si>
  <si>
    <t>Cheftrainer*in 3. Liga Frauen (Regionalliga) (für A+ und B+)</t>
  </si>
  <si>
    <t>DFB-Stützpunktkoordinator*in (für A und Pro)</t>
  </si>
  <si>
    <t>DFB-Stützpunktkoordinator*in (für A+ und B+)</t>
  </si>
  <si>
    <t>Assistenztrainer*in 1. Liga Männer (Bundesliga) (für A und Pro)</t>
  </si>
  <si>
    <t>Assistenztrainer*in 2. Liga Männer (2. Bundesliga) (für A und Pro)</t>
  </si>
  <si>
    <t>Assistenztrainer*in 3. Liga Männer (für A und Pro)</t>
  </si>
  <si>
    <t>Assistenztrainer*in 1. Liga Frauen (Frauen-Bundesliga) (für A und Pro)</t>
  </si>
  <si>
    <t>Assistenztrainer*in 4. Liga Männer (Regionalliga) (für A und Pro)</t>
  </si>
  <si>
    <t>Assistenztrainer*in A-Nationalmannschaft (für A und Pro)</t>
  </si>
  <si>
    <t>Assistenztrainer*in 1. Liga Männer (Bundesliga) (für A+ und B+)</t>
  </si>
  <si>
    <t>Assistenztrainer*in 2. Liga Männer (2. Bundesliga) (für A+ und B+)</t>
  </si>
  <si>
    <t>Assistenztrainer*in 3. Liga Männer (für A+ und B+)</t>
  </si>
  <si>
    <t>Assistenztrainer*in 1. Liga Frauen (Bundesliga) (für A+ und B+)</t>
  </si>
  <si>
    <t>Assistenztrainer*in 4. Liga Männer (Regionalliga) (für A+ und B+)</t>
  </si>
  <si>
    <t>Assistenztrainer*in A-Nationalmannschaft (für A+ und B+)</t>
  </si>
  <si>
    <t>Alle weiteren Tätigkeiten als Trainer*in Verband (für A und Pro)</t>
  </si>
  <si>
    <t>Verbandssportlehrer*in eines Landesverbands (für A und Pro)</t>
  </si>
  <si>
    <t>Alle weiteren Tätigkeiten als Trainer*in Verband (für A+ und B+)</t>
  </si>
  <si>
    <t>Verbandssportlehrer*in eines Landesverbands (für A+ und B+)</t>
  </si>
  <si>
    <t>Spieler*in-Erfahrung: Spiele als Nationalspieler*in</t>
  </si>
  <si>
    <t>Abgeschlossenes² Hochschulstudium (Master/ Diplom) in einem der folgenden Bereich: 
Sportwissenschaften oder Studium mit sportbezogenem Schwerpunkt
Studium mit pädagogischem oder psychologischen Schwerpunkt</t>
  </si>
  <si>
    <t>Abgeschlossenes² Hochschulstudium (Bachelor) in einem der folgenden Bereich: 
Sportwissenschaften oder Studium mit sportbezogenem Schwerpunkt
Studium mit pädagogischem oder psychologischen Schwerpunkt</t>
  </si>
  <si>
    <t>Abgeschlossene² Berufsausbildung in einem relevanten Bereich:  
Erzieher, Physiotherapeuten oder vergleichbare Berufsausbildungen</t>
  </si>
  <si>
    <t>² Nicht abgeschlossene Studiengänge und Berufsausbildungen werden nicht berücksichtigt</t>
  </si>
  <si>
    <t>Trainer*in-Erfahrung</t>
  </si>
  <si>
    <t>Spieler*in-Erfahrung</t>
  </si>
  <si>
    <t>Tabelle 1.2</t>
  </si>
  <si>
    <t>Tabelle 2</t>
  </si>
  <si>
    <t>Saisons</t>
  </si>
  <si>
    <t>Saisons/Spiele</t>
  </si>
  <si>
    <t>Tabelle 3</t>
  </si>
  <si>
    <t xml:space="preserve">Bewerbung für </t>
  </si>
  <si>
    <r>
      <rPr>
        <b/>
        <sz val="11"/>
        <color theme="1"/>
        <rFont val="DFB Sans Ofc"/>
      </rPr>
      <t xml:space="preserve">Trainer*in-Erfahrung: 
</t>
    </r>
    <r>
      <rPr>
        <sz val="11"/>
        <color theme="1"/>
        <rFont val="DFB Sans Ofc"/>
      </rPr>
      <t xml:space="preserve">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Die detaillierten Einsatzbereiche mit ihren jeweiligen Punktwerten sind in den Tabellen 1.1 und 1.2 (Reiter </t>
    </r>
    <r>
      <rPr>
        <i/>
        <sz val="11"/>
        <color theme="1"/>
        <rFont val="DFB Sans Ofc"/>
      </rPr>
      <t>Dropdown</t>
    </r>
    <r>
      <rPr>
        <sz val="11"/>
        <color theme="1"/>
        <rFont val="DFB Sans Ofc"/>
      </rPr>
      <t>) dargelegt.</t>
    </r>
  </si>
  <si>
    <r>
      <rPr>
        <b/>
        <sz val="11"/>
        <color theme="1"/>
        <rFont val="DFB Sans Ofc"/>
      </rPr>
      <t xml:space="preserve">Relevante Bildung: </t>
    </r>
    <r>
      <rPr>
        <sz val="11"/>
        <color theme="1"/>
        <rFont val="DFB Sans Ofc"/>
      </rPr>
      <t xml:space="preserve">
Bei Hochschul- und Berufsausbildungen wird nur der höchste Abschluss gewertet, somit ist eine Summierung der Punkte (z.B. Berufsausbildung, Bachelor und Master) ausgeschlossen. 
Weiterbildungen können fortlaufend summiert werden. 
Die detaillierten Aus- und Weiterbildungen mit ihren jeweiligen Punktewerten sind in der Tabelle 3 (Reiter </t>
    </r>
    <r>
      <rPr>
        <i/>
        <sz val="11"/>
        <color theme="1"/>
        <rFont val="Arial"/>
        <family val="2"/>
      </rPr>
      <t>Dropdown</t>
    </r>
    <r>
      <rPr>
        <sz val="11"/>
        <color theme="1"/>
        <rFont val="Arial"/>
        <family val="2"/>
      </rPr>
      <t>) dargelegt.</t>
    </r>
  </si>
  <si>
    <r>
      <t>Spiele in einer A-Nationalmannschaft</t>
    </r>
    <r>
      <rPr>
        <vertAlign val="superscript"/>
        <sz val="10"/>
        <color theme="1"/>
        <rFont val="DFB Sans Ofc"/>
      </rPr>
      <t>1</t>
    </r>
  </si>
  <si>
    <r>
      <rPr>
        <vertAlign val="superscript"/>
        <sz val="10"/>
        <color theme="1"/>
        <rFont val="DFB Sans Ofc"/>
      </rPr>
      <t>1</t>
    </r>
    <r>
      <rPr>
        <sz val="10"/>
        <color theme="1"/>
        <rFont val="DFB Sans Ofc"/>
      </rPr>
      <t>Wertung von der 35-Punkte-Beschränkung ausgenommen</t>
    </r>
  </si>
  <si>
    <t>APlus_BPlusLiz.</t>
  </si>
  <si>
    <t>Tabelle 1.1.</t>
  </si>
  <si>
    <t>ProundA</t>
  </si>
  <si>
    <t>AplusundBplus</t>
  </si>
  <si>
    <t>Zeitraum (MM/JJJJ)</t>
  </si>
  <si>
    <r>
      <rPr>
        <b/>
        <sz val="11"/>
        <color theme="1"/>
        <rFont val="Calibri"/>
        <family val="2"/>
        <scheme val="minor"/>
      </rPr>
      <t>Hinweis:</t>
    </r>
    <r>
      <rPr>
        <sz val="11"/>
        <color theme="1"/>
        <rFont val="Calibri"/>
        <family val="2"/>
        <scheme val="minor"/>
      </rPr>
      <t xml:space="preserve">
Einzelne Punkte und ihre Nachweise werden durch die DFB-Zentralverwaltung geprüft. 
Bei Täuschungen oder versuchten Täuschungen kann ein Lizenzentzugsverfahren nach § 32 der DFB-Ausbildungsordnung eingeleitet werden. </t>
    </r>
  </si>
  <si>
    <t>(Pro und A; B+ und A+ mit unterschiedlicher Gewichtung von Trainer*in-Erfahrung im Jugend und Erwachsenen Bereich)</t>
  </si>
  <si>
    <t>Spiele in einer U-Nationalmannschaft U15 – U19 der Frauen</t>
  </si>
  <si>
    <t>Trainer*in-Erfahrung: Einsatzgebiet im Verein für A und Pro Lizenz</t>
  </si>
  <si>
    <t>Trainer*in-Erfahrung: Einsatzgebiet im Verband für A und Pro Lizenz</t>
  </si>
  <si>
    <t>Trainer*in-Erfahrung: Einsatzgebiet im Verein für A+ und B+ Lizenz</t>
  </si>
  <si>
    <t>Trainer*inerfahrung: Einsatzgebiet im Verband für A+ und B+ Lizenz</t>
  </si>
  <si>
    <t>Cheftrainer*in einer Mannschaft ab der U12 in einem von DFL und/oder DFB anerkannten Leistungszentrum (für A+ und B+)</t>
  </si>
  <si>
    <t>Cheftrainer*in einer U19 -,U17- oder U15-Junioren-Mannschaft in der jeweils höchsten Spielklasse (für A+ und B+)</t>
  </si>
  <si>
    <t>Cheftrainer*in*in einer Jugendmannschaft ab der U12 in der jeweils höchsten Landesspielklasse (für A+ und B+)</t>
  </si>
  <si>
    <t>Cheftrainer*in einer Mannschaft in der B-Juniorinnen-Bundesliga (für A+ und B+)</t>
  </si>
  <si>
    <t>Assistenztrainer*in (Vollzeit) einer Mannschaft ab der U12 in einem von DFL und/oder DFB anerkannten Leistungszentrum (für A+ und B+)</t>
  </si>
  <si>
    <t>Individualtrainer*in (Vollzeit) mit Schwerpunkt in der technisch/taktischen Trainingsarbeit in einem Leistungszentrum (für A+ und B+)</t>
  </si>
  <si>
    <t>Alle weiteren Tätigkeiten als Trainer*in (für A+ und B+)</t>
  </si>
  <si>
    <t>Assistenztrainer*in U-Nationalmannschaft (für A+ und B+)</t>
  </si>
  <si>
    <t>DFB-Stützpunkttrainer*in (für A+ und B+)</t>
  </si>
  <si>
    <t>Assistenztrainer*in U15-U16 Nationalmannschaft (für A und Pro)</t>
  </si>
  <si>
    <t>Assistenztrainer*in U17-U21 Nationalmannschaft (für A und Pro)</t>
  </si>
  <si>
    <t>Cheftrainer*in A-Junioren in höchster Spielklasse bzw. A-Junioren im Leistungszentrum (für A und Pro)</t>
  </si>
  <si>
    <t>Cheftrainer*in B-Junioren in höchster Spielklasse bzw. B-Junioren im Leistungszentrum (für A und Pro)</t>
  </si>
  <si>
    <t>Spieler*in-Erfahrung: Saisons als Vereinspieler*in</t>
  </si>
  <si>
    <t>Spiele in einer A-Nationalmannschaft</t>
  </si>
  <si>
    <r>
      <rPr>
        <b/>
        <sz val="11"/>
        <color theme="1"/>
        <rFont val="DFB Sans Ofc"/>
      </rPr>
      <t>Spieler*in-Erfahrung:</t>
    </r>
    <r>
      <rPr>
        <sz val="11"/>
        <color theme="1"/>
        <rFont val="DFB Sans Ofc"/>
      </rPr>
      <t xml:space="preserve">
Die maximal erreichbare Punktzahl für die Spieler*in-Erfahrung auf Vereinsebene und in U-Nationalmannschaften ist auf insgesamt 35 Punkte beschränkt. 
Spiele in A-Nationalmannschaften werden zusätzlich gewertet. (Bitte nur im unteren Feld eintragen, andernfalls werden diese nicht zusätzlich gewertet)
Halbe Saisons (Vorrunde oder Rückrunde) werden zu 0,5 des Niveaus gewertet. 
Die Spieler*in-Erfahrung in Nationalmannschaften wird abweichend von den Spielen auf Vereinsebene (</t>
    </r>
    <r>
      <rPr>
        <b/>
        <sz val="11"/>
        <color theme="1"/>
        <rFont val="DFB Sans Ofc"/>
      </rPr>
      <t>Saisons</t>
    </r>
    <r>
      <rPr>
        <sz val="11"/>
        <color theme="1"/>
        <rFont val="DFB Sans Ofc"/>
      </rPr>
      <t xml:space="preserve">) gemäß der Anzahl der absolvierten </t>
    </r>
    <r>
      <rPr>
        <b/>
        <sz val="11"/>
        <color theme="1"/>
        <rFont val="DFB Sans Ofc"/>
      </rPr>
      <t>Spiele</t>
    </r>
    <r>
      <rPr>
        <sz val="11"/>
        <color theme="1"/>
        <rFont val="DFB Sans Ofc"/>
      </rPr>
      <t xml:space="preserve"> bemessen.
Die detaillierten Einsatzbereiche mit ihren jeweiligen Punktwerten sind in der Tabelle 2 (Reiter </t>
    </r>
    <r>
      <rPr>
        <i/>
        <sz val="11"/>
        <color theme="1"/>
        <rFont val="DFB Sans Ofc"/>
      </rPr>
      <t>Dropdown</t>
    </r>
    <r>
      <rPr>
        <sz val="11"/>
        <color theme="1"/>
        <rFont val="DFB Sans Ofc"/>
      </rPr>
      <t>) dargelegt.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</si>
</sst>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
    <numFmt numFmtId="166" formatCode="#,##0.0"/>
  </numFmts>
  <fonts count="14" x14ac:knownFonts="1">
    <font>
      <sz val="11"/>
      <color theme="1"/>
      <name val="Calibri"/>
      <family val="2"/>
      <scheme val="minor"/>
    </font>
    <font>
      <b/>
      <sz val="11"/>
      <color theme="1"/>
      <name val="Calibri"/>
      <family val="2"/>
      <scheme val="minor"/>
    </font>
    <font>
      <sz val="10"/>
      <color rgb="FF000000"/>
      <name val="DFB Sans Ofc"/>
    </font>
    <font>
      <sz val="11"/>
      <color theme="1"/>
      <name val="Calibri"/>
      <family val="2"/>
      <scheme val="minor"/>
    </font>
    <font>
      <sz val="8"/>
      <name val="Calibri"/>
      <family val="2"/>
      <scheme val="minor"/>
    </font>
    <font>
      <b/>
      <sz val="11"/>
      <color theme="1"/>
      <name val="DFB Sans Ofc"/>
    </font>
    <font>
      <sz val="11"/>
      <color theme="1"/>
      <name val="DFB Sans Ofc"/>
    </font>
    <font>
      <i/>
      <sz val="11"/>
      <color theme="1"/>
      <name val="DFB Sans Ofc"/>
    </font>
    <font>
      <sz val="11"/>
      <color theme="1"/>
      <name val="Arial"/>
      <family val="2"/>
    </font>
    <font>
      <i/>
      <sz val="11"/>
      <color theme="1"/>
      <name val="Arial"/>
      <family val="2"/>
    </font>
    <font>
      <sz val="18"/>
      <color theme="1"/>
      <name val="DFB Stencil Ofc"/>
    </font>
    <font>
      <b/>
      <sz val="10"/>
      <color theme="1"/>
      <name val="DFB Sans Ofc"/>
    </font>
    <font>
      <sz val="10"/>
      <color theme="1"/>
      <name val="DFB Sans Ofc"/>
    </font>
    <font>
      <vertAlign val="superscript"/>
      <sz val="10"/>
      <color theme="1"/>
      <name val="DFB Sans Ofc"/>
    </font>
  </fonts>
  <fills count="5">
    <fill>
      <patternFill patternType="none"/>
    </fill>
    <fill>
      <patternFill patternType="gray125"/>
    </fill>
    <fill>
      <patternFill patternType="solid">
        <fgColor theme="0"/>
        <bgColor indexed="64"/>
      </patternFill>
    </fill>
    <fill>
      <patternFill patternType="solid">
        <fgColor rgb="FF7AC5B1"/>
        <bgColor indexed="64"/>
      </patternFill>
    </fill>
    <fill>
      <patternFill patternType="solid">
        <fgColor rgb="FFD2D2D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97">
    <xf numFmtId="0" fontId="0" fillId="0" borderId="0" xfId="0"/>
    <xf numFmtId="0" fontId="0" fillId="0" borderId="0" xfId="0" applyAlignment="1">
      <alignment horizontal="center" vertical="top"/>
    </xf>
    <xf numFmtId="0" fontId="0" fillId="0" borderId="0" xfId="0" applyAlignment="1">
      <alignment vertical="top"/>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applyBorder="1" applyAlignment="1">
      <alignment horizontal="center" vertical="top"/>
    </xf>
    <xf numFmtId="0" fontId="12" fillId="0" borderId="0" xfId="0" applyFont="1" applyBorder="1" applyAlignment="1">
      <alignment vertical="top"/>
    </xf>
    <xf numFmtId="0" fontId="12" fillId="0" borderId="0" xfId="0" applyFont="1" applyAlignment="1">
      <alignment vertical="top"/>
    </xf>
    <xf numFmtId="0" fontId="5" fillId="3" borderId="18" xfId="0" applyFont="1" applyFill="1" applyBorder="1" applyAlignment="1">
      <alignment vertical="top"/>
    </xf>
    <xf numFmtId="0" fontId="5" fillId="3" borderId="19" xfId="0" applyFont="1" applyFill="1" applyBorder="1" applyAlignment="1">
      <alignment horizontal="center" vertical="center"/>
    </xf>
    <xf numFmtId="0" fontId="2" fillId="0" borderId="20" xfId="0" applyFont="1" applyBorder="1" applyAlignment="1">
      <alignment horizontal="left" vertical="top" wrapText="1" readingOrder="1"/>
    </xf>
    <xf numFmtId="166" fontId="2" fillId="0" borderId="21" xfId="0" applyNumberFormat="1" applyFont="1" applyBorder="1" applyAlignment="1">
      <alignment horizontal="center" vertical="center" wrapText="1" readingOrder="1"/>
    </xf>
    <xf numFmtId="0" fontId="2" fillId="0" borderId="22" xfId="0" applyFont="1" applyBorder="1" applyAlignment="1">
      <alignment horizontal="left" vertical="top" wrapText="1" readingOrder="1"/>
    </xf>
    <xf numFmtId="166" fontId="2" fillId="0" borderId="23" xfId="0" applyNumberFormat="1" applyFont="1" applyBorder="1" applyAlignment="1">
      <alignment horizontal="center" vertical="center" wrapText="1" readingOrder="1"/>
    </xf>
    <xf numFmtId="0" fontId="11" fillId="3" borderId="19" xfId="0" applyFont="1" applyFill="1" applyBorder="1" applyAlignment="1">
      <alignment horizontal="center" vertical="center"/>
    </xf>
    <xf numFmtId="0" fontId="12" fillId="0" borderId="20" xfId="0" applyFont="1" applyBorder="1" applyAlignment="1">
      <alignment vertical="top"/>
    </xf>
    <xf numFmtId="2" fontId="12" fillId="0" borderId="21" xfId="0" applyNumberFormat="1" applyFont="1" applyBorder="1" applyAlignment="1">
      <alignment horizontal="center" vertical="center"/>
    </xf>
    <xf numFmtId="0" fontId="12" fillId="0" borderId="22" xfId="0" applyFont="1" applyBorder="1" applyAlignment="1">
      <alignment vertical="top"/>
    </xf>
    <xf numFmtId="2" fontId="12" fillId="0" borderId="23" xfId="0" applyNumberFormat="1" applyFont="1" applyBorder="1" applyAlignment="1">
      <alignment horizontal="center" vertical="center"/>
    </xf>
    <xf numFmtId="165" fontId="12" fillId="0" borderId="21" xfId="0" applyNumberFormat="1" applyFont="1" applyBorder="1" applyAlignment="1">
      <alignment horizontal="center" vertical="center"/>
    </xf>
    <xf numFmtId="165" fontId="12" fillId="0" borderId="23"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5" fillId="3" borderId="19" xfId="0" applyFont="1" applyFill="1" applyBorder="1" applyAlignment="1">
      <alignment horizontal="center" vertical="top"/>
    </xf>
    <xf numFmtId="2" fontId="12" fillId="0" borderId="21" xfId="0" applyNumberFormat="1" applyFont="1" applyBorder="1" applyAlignment="1">
      <alignment horizontal="center" vertical="top"/>
    </xf>
    <xf numFmtId="2" fontId="12" fillId="0" borderId="23" xfId="0" applyNumberFormat="1" applyFont="1" applyBorder="1" applyAlignment="1">
      <alignment horizontal="center" vertical="top"/>
    </xf>
    <xf numFmtId="0" fontId="12" fillId="0" borderId="20" xfId="0" applyFont="1" applyBorder="1" applyAlignment="1">
      <alignment vertical="top" wrapText="1"/>
    </xf>
    <xf numFmtId="0" fontId="12" fillId="0" borderId="22" xfId="0" applyFont="1" applyBorder="1" applyAlignment="1">
      <alignment vertical="top" wrapText="1"/>
    </xf>
    <xf numFmtId="0" fontId="0" fillId="0" borderId="0" xfId="0" applyProtection="1"/>
    <xf numFmtId="0" fontId="5" fillId="0" borderId="0" xfId="0" applyFont="1" applyBorder="1" applyProtection="1"/>
    <xf numFmtId="0" fontId="6" fillId="0" borderId="0" xfId="0" applyFont="1" applyProtection="1"/>
    <xf numFmtId="0" fontId="2" fillId="0" borderId="0" xfId="0" applyFont="1" applyFill="1" applyBorder="1" applyAlignment="1" applyProtection="1">
      <alignment horizontal="left" vertical="center" readingOrder="1"/>
    </xf>
    <xf numFmtId="0" fontId="5" fillId="0" borderId="2" xfId="0" applyFont="1" applyBorder="1" applyProtection="1"/>
    <xf numFmtId="0" fontId="6" fillId="0" borderId="0" xfId="0" applyFont="1" applyFill="1" applyProtection="1"/>
    <xf numFmtId="0" fontId="5" fillId="0" borderId="3" xfId="0" applyFont="1" applyBorder="1" applyProtection="1"/>
    <xf numFmtId="0" fontId="5" fillId="0" borderId="1" xfId="0" applyFont="1" applyBorder="1" applyProtection="1"/>
    <xf numFmtId="0" fontId="5" fillId="0" borderId="1" xfId="0" applyFont="1" applyFill="1" applyBorder="1" applyProtection="1"/>
    <xf numFmtId="0" fontId="5" fillId="4" borderId="1" xfId="0" applyFont="1" applyFill="1" applyBorder="1" applyProtection="1"/>
    <xf numFmtId="0" fontId="1" fillId="0" borderId="0" xfId="0" applyFont="1" applyProtection="1"/>
    <xf numFmtId="2" fontId="2" fillId="4" borderId="1" xfId="2" applyNumberFormat="1" applyFont="1" applyFill="1" applyBorder="1" applyAlignment="1" applyProtection="1">
      <alignment horizontal="center" vertical="center" wrapText="1" readingOrder="1"/>
    </xf>
    <xf numFmtId="2" fontId="6" fillId="4" borderId="1" xfId="0" applyNumberFormat="1" applyFont="1" applyFill="1" applyBorder="1" applyProtection="1"/>
    <xf numFmtId="0" fontId="0" fillId="0" borderId="0" xfId="0" applyNumberFormat="1" applyProtection="1"/>
    <xf numFmtId="0" fontId="6" fillId="4" borderId="2" xfId="0" applyFont="1" applyFill="1" applyBorder="1" applyProtection="1"/>
    <xf numFmtId="0" fontId="6" fillId="0" borderId="0" xfId="0" applyFont="1" applyBorder="1" applyAlignment="1" applyProtection="1">
      <alignment vertical="top" wrapText="1"/>
    </xf>
    <xf numFmtId="0" fontId="5" fillId="2" borderId="1" xfId="0" applyFont="1" applyFill="1" applyBorder="1" applyProtection="1"/>
    <xf numFmtId="164" fontId="0" fillId="0" borderId="0" xfId="0" applyNumberFormat="1" applyProtection="1"/>
    <xf numFmtId="0" fontId="6" fillId="4" borderId="5" xfId="0" applyFont="1" applyFill="1" applyBorder="1" applyProtection="1"/>
    <xf numFmtId="0" fontId="0" fillId="0" borderId="0" xfId="0" applyProtection="1">
      <protection locked="0"/>
    </xf>
    <xf numFmtId="0" fontId="6" fillId="0" borderId="1" xfId="0" applyFont="1" applyBorder="1" applyProtection="1">
      <protection locked="0"/>
    </xf>
    <xf numFmtId="0" fontId="2" fillId="3" borderId="1" xfId="0" applyFont="1" applyFill="1" applyBorder="1" applyAlignment="1" applyProtection="1">
      <alignment horizontal="left" vertical="center" wrapText="1" readingOrder="1"/>
      <protection locked="0"/>
    </xf>
    <xf numFmtId="165" fontId="6" fillId="0" borderId="1" xfId="1" applyNumberFormat="1" applyFont="1" applyBorder="1" applyProtection="1">
      <protection locked="0"/>
    </xf>
    <xf numFmtId="165" fontId="6" fillId="0" borderId="1" xfId="0" applyNumberFormat="1" applyFont="1" applyBorder="1" applyProtection="1">
      <protection locked="0"/>
    </xf>
    <xf numFmtId="0" fontId="2" fillId="3" borderId="4" xfId="0" applyFont="1" applyFill="1" applyBorder="1" applyAlignment="1" applyProtection="1">
      <alignment horizontal="left" vertical="center" readingOrder="1"/>
      <protection locked="0"/>
    </xf>
    <xf numFmtId="165" fontId="2" fillId="4" borderId="1" xfId="0" applyNumberFormat="1" applyFont="1" applyFill="1" applyBorder="1" applyAlignment="1" applyProtection="1">
      <alignment horizontal="center" vertical="center" wrapText="1" readingOrder="1"/>
    </xf>
    <xf numFmtId="2" fontId="6" fillId="4" borderId="2" xfId="0" applyNumberFormat="1" applyFont="1" applyFill="1" applyBorder="1" applyProtection="1"/>
    <xf numFmtId="0" fontId="6" fillId="0" borderId="25" xfId="0" applyFont="1" applyBorder="1" applyProtection="1">
      <protection locked="0"/>
    </xf>
    <xf numFmtId="0" fontId="2" fillId="3" borderId="25" xfId="0" applyFont="1" applyFill="1" applyBorder="1" applyAlignment="1" applyProtection="1">
      <alignment horizontal="left" vertical="center" wrapText="1" readingOrder="1"/>
      <protection locked="0"/>
    </xf>
    <xf numFmtId="2" fontId="6" fillId="4" borderId="25" xfId="0" applyNumberFormat="1" applyFont="1" applyFill="1" applyBorder="1" applyProtection="1"/>
    <xf numFmtId="2" fontId="6" fillId="4" borderId="17" xfId="0" applyNumberFormat="1" applyFont="1" applyFill="1" applyBorder="1" applyProtection="1"/>
    <xf numFmtId="0" fontId="6" fillId="0" borderId="26" xfId="0" applyFont="1" applyBorder="1" applyProtection="1">
      <protection locked="0"/>
    </xf>
    <xf numFmtId="0" fontId="6" fillId="0" borderId="27" xfId="0" applyFont="1" applyBorder="1" applyProtection="1">
      <protection locked="0"/>
    </xf>
    <xf numFmtId="165" fontId="2" fillId="4" borderId="27" xfId="0" applyNumberFormat="1" applyFont="1" applyFill="1" applyBorder="1" applyAlignment="1" applyProtection="1">
      <alignment horizontal="center" vertical="center" wrapText="1" readingOrder="1"/>
    </xf>
    <xf numFmtId="165" fontId="6" fillId="0" borderId="27" xfId="0" applyNumberFormat="1" applyFont="1" applyBorder="1" applyProtection="1">
      <protection locked="0"/>
    </xf>
    <xf numFmtId="0" fontId="6" fillId="4" borderId="28" xfId="0" applyFont="1" applyFill="1" applyBorder="1" applyProtection="1"/>
    <xf numFmtId="165" fontId="2" fillId="4" borderId="27" xfId="0" applyNumberFormat="1" applyFont="1" applyFill="1" applyBorder="1" applyAlignment="1">
      <alignment horizontal="left" vertical="center" wrapText="1" readingOrder="1"/>
    </xf>
    <xf numFmtId="0" fontId="0" fillId="0" borderId="9" xfId="0" applyBorder="1" applyAlignment="1" applyProtection="1">
      <alignment horizontal="left" vertical="top" wrapText="1"/>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0" fillId="0" borderId="12" xfId="0" applyBorder="1" applyAlignment="1" applyProtection="1">
      <alignment horizontal="left" vertical="top"/>
    </xf>
    <xf numFmtId="0" fontId="0" fillId="0" borderId="0" xfId="0" applyBorder="1" applyAlignment="1" applyProtection="1">
      <alignment horizontal="left" vertical="top"/>
    </xf>
    <xf numFmtId="0" fontId="0" fillId="0" borderId="13" xfId="0" applyBorder="1" applyAlignment="1" applyProtection="1">
      <alignment horizontal="left" vertical="top"/>
    </xf>
    <xf numFmtId="0" fontId="0" fillId="0" borderId="14" xfId="0" applyBorder="1" applyAlignment="1" applyProtection="1">
      <alignment horizontal="left" vertical="top"/>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5" fillId="4" borderId="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xf>
    <xf numFmtId="0" fontId="5" fillId="4" borderId="8" xfId="0" applyFont="1" applyFill="1" applyBorder="1" applyAlignment="1" applyProtection="1">
      <alignment horizontal="center"/>
    </xf>
    <xf numFmtId="0" fontId="5" fillId="4" borderId="7" xfId="0" applyFont="1" applyFill="1" applyBorder="1" applyAlignment="1" applyProtection="1">
      <alignment horizontal="center"/>
    </xf>
    <xf numFmtId="2" fontId="2" fillId="4" borderId="6" xfId="0" applyNumberFormat="1" applyFont="1" applyFill="1" applyBorder="1" applyAlignment="1" applyProtection="1">
      <alignment horizontal="center" vertical="center" wrapText="1" readingOrder="1"/>
    </xf>
    <xf numFmtId="2" fontId="2" fillId="4" borderId="8" xfId="0" applyNumberFormat="1" applyFont="1" applyFill="1" applyBorder="1" applyAlignment="1" applyProtection="1">
      <alignment horizontal="center" vertical="center" wrapText="1" readingOrder="1"/>
    </xf>
    <xf numFmtId="2" fontId="2" fillId="4" borderId="7" xfId="0" applyNumberFormat="1" applyFont="1" applyFill="1" applyBorder="1" applyAlignment="1" applyProtection="1">
      <alignment horizontal="center" vertical="center" wrapText="1" readingOrder="1"/>
    </xf>
    <xf numFmtId="0" fontId="10" fillId="0" borderId="0" xfId="0" applyFont="1" applyAlignment="1" applyProtection="1">
      <alignment horizontal="left"/>
    </xf>
    <xf numFmtId="0" fontId="6" fillId="0" borderId="24" xfId="0" applyFont="1" applyBorder="1" applyAlignment="1" applyProtection="1">
      <alignment horizontal="left" wrapText="1"/>
    </xf>
    <xf numFmtId="0" fontId="6" fillId="0" borderId="17" xfId="0" applyFont="1" applyBorder="1" applyAlignment="1" applyProtection="1">
      <alignment horizontal="left" wrapText="1"/>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7AC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12700</xdr:rowOff>
    </xdr:from>
    <xdr:to>
      <xdr:col>0</xdr:col>
      <xdr:colOff>1574800</xdr:colOff>
      <xdr:row>0</xdr:row>
      <xdr:rowOff>1518843</xdr:rowOff>
    </xdr:to>
    <xdr:pic>
      <xdr:nvPicPr>
        <xdr:cNvPr id="12" name="Grafik 2">
          <a:extLst>
            <a:ext uri="{FF2B5EF4-FFF2-40B4-BE49-F238E27FC236}">
              <a16:creationId xmlns:a16="http://schemas.microsoft.com/office/drawing/2014/main" id="{0B8AA4B6-BBEB-4149-8E35-BE4F1ACF77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12700"/>
          <a:ext cx="1485900" cy="1506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1935480</xdr:colOff>
      <xdr:row>0</xdr:row>
      <xdr:rowOff>0</xdr:rowOff>
    </xdr:from>
    <xdr:to>
      <xdr:col>4</xdr:col>
      <xdr:colOff>3426459</xdr:colOff>
      <xdr:row>0</xdr:row>
      <xdr:rowOff>1506143</xdr:rowOff>
    </xdr:to>
    <xdr:pic>
      <xdr:nvPicPr>
        <xdr:cNvPr id="3" name="Grafik 1">
          <a:extLst>
            <a:ext uri="{FF2B5EF4-FFF2-40B4-BE49-F238E27FC236}">
              <a16:creationId xmlns:a16="http://schemas.microsoft.com/office/drawing/2014/main" id="{0467D57D-F0EA-488C-BE9F-15358590E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1520" y="0"/>
          <a:ext cx="1490979" cy="1506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D8D7C-D3B2-4D95-81AC-4CC7397C9554}">
  <dimension ref="A1:S71"/>
  <sheetViews>
    <sheetView tabSelected="1" topLeftCell="A36" zoomScale="85" zoomScaleNormal="85" workbookViewId="0">
      <selection activeCell="E32" sqref="E32"/>
    </sheetView>
  </sheetViews>
  <sheetFormatPr baseColWidth="10" defaultColWidth="11.453125" defaultRowHeight="14.5" x14ac:dyDescent="0.35"/>
  <cols>
    <col min="1" max="1" width="40.81640625" style="31" customWidth="1"/>
    <col min="2" max="2" width="25.26953125" style="31" bestFit="1" customWidth="1"/>
    <col min="3" max="3" width="53.26953125" style="31" customWidth="1"/>
    <col min="4" max="4" width="17.1796875" style="31" bestFit="1" customWidth="1"/>
    <col min="5" max="5" width="18.54296875" style="31" customWidth="1"/>
    <col min="6" max="6" width="10" style="31" bestFit="1" customWidth="1"/>
    <col min="7" max="16384" width="11.453125" style="31"/>
  </cols>
  <sheetData>
    <row r="1" spans="1:19" ht="122.5" customHeight="1" x14ac:dyDescent="0.35">
      <c r="C1" s="50"/>
    </row>
    <row r="2" spans="1:19" ht="13.15" customHeight="1" x14ac:dyDescent="0.35"/>
    <row r="3" spans="1:19" ht="23" x14ac:dyDescent="0.5">
      <c r="A3" s="94" t="s">
        <v>25</v>
      </c>
      <c r="B3" s="94"/>
      <c r="C3" s="94"/>
      <c r="D3" s="94"/>
      <c r="E3" s="94"/>
      <c r="F3" s="94"/>
      <c r="G3" s="94"/>
    </row>
    <row r="4" spans="1:19" ht="15" thickBot="1" x14ac:dyDescent="0.4"/>
    <row r="5" spans="1:19" ht="29.5" customHeight="1" thickBot="1" x14ac:dyDescent="0.4">
      <c r="A5" s="32" t="s">
        <v>74</v>
      </c>
      <c r="B5" s="55" t="s">
        <v>24</v>
      </c>
      <c r="C5" s="95" t="s">
        <v>85</v>
      </c>
      <c r="D5" s="33"/>
      <c r="E5" s="33"/>
      <c r="F5" s="33"/>
    </row>
    <row r="6" spans="1:19" ht="15" thickBot="1" x14ac:dyDescent="0.4">
      <c r="A6" s="32"/>
      <c r="B6" s="34"/>
      <c r="C6" s="96"/>
      <c r="D6" s="33"/>
      <c r="E6" s="33"/>
      <c r="F6" s="33"/>
    </row>
    <row r="7" spans="1:19" ht="15.75" customHeight="1" thickBot="1" x14ac:dyDescent="0.4">
      <c r="A7" s="35" t="s">
        <v>67</v>
      </c>
      <c r="B7" s="34"/>
      <c r="C7" s="36"/>
      <c r="D7" s="33"/>
      <c r="E7" s="33"/>
      <c r="F7" s="33"/>
    </row>
    <row r="8" spans="1:19" s="41" customFormat="1" x14ac:dyDescent="0.35">
      <c r="A8" s="37" t="s">
        <v>1</v>
      </c>
      <c r="B8" s="38" t="s">
        <v>83</v>
      </c>
      <c r="C8" s="39" t="s">
        <v>2</v>
      </c>
      <c r="D8" s="40" t="s">
        <v>3</v>
      </c>
      <c r="E8" s="38" t="s">
        <v>71</v>
      </c>
      <c r="F8" s="40" t="s">
        <v>4</v>
      </c>
      <c r="H8" s="77" t="s">
        <v>75</v>
      </c>
      <c r="I8" s="78"/>
      <c r="J8" s="78"/>
      <c r="K8" s="78"/>
      <c r="L8" s="78"/>
      <c r="M8" s="78"/>
      <c r="N8" s="78"/>
      <c r="O8" s="78"/>
      <c r="P8" s="78"/>
      <c r="Q8" s="78"/>
      <c r="R8" s="78"/>
      <c r="S8" s="79"/>
    </row>
    <row r="9" spans="1:19" x14ac:dyDescent="0.35">
      <c r="A9" s="51"/>
      <c r="B9" s="51"/>
      <c r="C9" s="52"/>
      <c r="D9" s="42">
        <f>IFERROR(VLOOKUP(C9,'Tabellen zur Übersicht'!$B$5:$C$54,2,FALSE),0)</f>
        <v>0</v>
      </c>
      <c r="E9" s="53">
        <v>0</v>
      </c>
      <c r="F9" s="43">
        <f>PRODUCT(D9,E9)</f>
        <v>0</v>
      </c>
      <c r="G9" s="44"/>
      <c r="H9" s="80"/>
      <c r="I9" s="81"/>
      <c r="J9" s="81"/>
      <c r="K9" s="81"/>
      <c r="L9" s="81"/>
      <c r="M9" s="81"/>
      <c r="N9" s="81"/>
      <c r="O9" s="81"/>
      <c r="P9" s="81"/>
      <c r="Q9" s="81"/>
      <c r="R9" s="81"/>
      <c r="S9" s="82"/>
    </row>
    <row r="10" spans="1:19" x14ac:dyDescent="0.35">
      <c r="A10" s="51"/>
      <c r="B10" s="51"/>
      <c r="C10" s="52"/>
      <c r="D10" s="42">
        <f>IFERROR(VLOOKUP(C10,'Tabellen zur Übersicht'!$B$5:$C$54,2,FALSE),0)</f>
        <v>0</v>
      </c>
      <c r="E10" s="53">
        <v>0</v>
      </c>
      <c r="F10" s="43">
        <f t="shared" ref="F10:F23" si="0">PRODUCT(D10,E10)</f>
        <v>0</v>
      </c>
      <c r="H10" s="80"/>
      <c r="I10" s="81"/>
      <c r="J10" s="81"/>
      <c r="K10" s="81"/>
      <c r="L10" s="81"/>
      <c r="M10" s="81"/>
      <c r="N10" s="81"/>
      <c r="O10" s="81"/>
      <c r="P10" s="81"/>
      <c r="Q10" s="81"/>
      <c r="R10" s="81"/>
      <c r="S10" s="82"/>
    </row>
    <row r="11" spans="1:19" x14ac:dyDescent="0.35">
      <c r="A11" s="51"/>
      <c r="B11" s="51"/>
      <c r="C11" s="52"/>
      <c r="D11" s="42">
        <f>IFERROR(VLOOKUP(C11,'Tabellen zur Übersicht'!$B$5:$C$54,2,FALSE),0)</f>
        <v>0</v>
      </c>
      <c r="E11" s="53">
        <v>0</v>
      </c>
      <c r="F11" s="43">
        <f t="shared" si="0"/>
        <v>0</v>
      </c>
      <c r="H11" s="80"/>
      <c r="I11" s="81"/>
      <c r="J11" s="81"/>
      <c r="K11" s="81"/>
      <c r="L11" s="81"/>
      <c r="M11" s="81"/>
      <c r="N11" s="81"/>
      <c r="O11" s="81"/>
      <c r="P11" s="81"/>
      <c r="Q11" s="81"/>
      <c r="R11" s="81"/>
      <c r="S11" s="82"/>
    </row>
    <row r="12" spans="1:19" x14ac:dyDescent="0.35">
      <c r="A12" s="51"/>
      <c r="B12" s="51"/>
      <c r="C12" s="52"/>
      <c r="D12" s="42">
        <f>IFERROR(VLOOKUP(C12,'Tabellen zur Übersicht'!$B$5:$C$54,2,FALSE),0)</f>
        <v>0</v>
      </c>
      <c r="E12" s="53">
        <v>0</v>
      </c>
      <c r="F12" s="43">
        <f t="shared" si="0"/>
        <v>0</v>
      </c>
      <c r="H12" s="80"/>
      <c r="I12" s="81"/>
      <c r="J12" s="81"/>
      <c r="K12" s="81"/>
      <c r="L12" s="81"/>
      <c r="M12" s="81"/>
      <c r="N12" s="81"/>
      <c r="O12" s="81"/>
      <c r="P12" s="81"/>
      <c r="Q12" s="81"/>
      <c r="R12" s="81"/>
      <c r="S12" s="82"/>
    </row>
    <row r="13" spans="1:19" x14ac:dyDescent="0.35">
      <c r="A13" s="51"/>
      <c r="B13" s="51"/>
      <c r="C13" s="52"/>
      <c r="D13" s="42">
        <f>IFERROR(VLOOKUP(C13,'Tabellen zur Übersicht'!$B$5:$C$54,2,FALSE),0)</f>
        <v>0</v>
      </c>
      <c r="E13" s="53">
        <v>0</v>
      </c>
      <c r="F13" s="43">
        <f t="shared" si="0"/>
        <v>0</v>
      </c>
      <c r="H13" s="80"/>
      <c r="I13" s="81"/>
      <c r="J13" s="81"/>
      <c r="K13" s="81"/>
      <c r="L13" s="81"/>
      <c r="M13" s="81"/>
      <c r="N13" s="81"/>
      <c r="O13" s="81"/>
      <c r="P13" s="81"/>
      <c r="Q13" s="81"/>
      <c r="R13" s="81"/>
      <c r="S13" s="82"/>
    </row>
    <row r="14" spans="1:19" x14ac:dyDescent="0.35">
      <c r="A14" s="51"/>
      <c r="B14" s="51"/>
      <c r="C14" s="52"/>
      <c r="D14" s="42">
        <f>IFERROR(VLOOKUP(C14,'Tabellen zur Übersicht'!$B$5:$C$54,2,FALSE),0)</f>
        <v>0</v>
      </c>
      <c r="E14" s="53">
        <v>0</v>
      </c>
      <c r="F14" s="43">
        <f t="shared" si="0"/>
        <v>0</v>
      </c>
      <c r="H14" s="80"/>
      <c r="I14" s="81"/>
      <c r="J14" s="81"/>
      <c r="K14" s="81"/>
      <c r="L14" s="81"/>
      <c r="M14" s="81"/>
      <c r="N14" s="81"/>
      <c r="O14" s="81"/>
      <c r="P14" s="81"/>
      <c r="Q14" s="81"/>
      <c r="R14" s="81"/>
      <c r="S14" s="82"/>
    </row>
    <row r="15" spans="1:19" x14ac:dyDescent="0.35">
      <c r="A15" s="51"/>
      <c r="B15" s="51"/>
      <c r="C15" s="52"/>
      <c r="D15" s="42">
        <f>IFERROR(VLOOKUP(C15,'Tabellen zur Übersicht'!$B$5:$C$54,2,FALSE),0)</f>
        <v>0</v>
      </c>
      <c r="E15" s="53">
        <v>0</v>
      </c>
      <c r="F15" s="43">
        <f t="shared" si="0"/>
        <v>0</v>
      </c>
      <c r="H15" s="80"/>
      <c r="I15" s="81"/>
      <c r="J15" s="81"/>
      <c r="K15" s="81"/>
      <c r="L15" s="81"/>
      <c r="M15" s="81"/>
      <c r="N15" s="81"/>
      <c r="O15" s="81"/>
      <c r="P15" s="81"/>
      <c r="Q15" s="81"/>
      <c r="R15" s="81"/>
      <c r="S15" s="82"/>
    </row>
    <row r="16" spans="1:19" x14ac:dyDescent="0.35">
      <c r="A16" s="51"/>
      <c r="B16" s="51"/>
      <c r="C16" s="52"/>
      <c r="D16" s="42">
        <f>IFERROR(VLOOKUP(C16,'Tabellen zur Übersicht'!$B$5:$C$54,2,FALSE),0)</f>
        <v>0</v>
      </c>
      <c r="E16" s="53">
        <v>0</v>
      </c>
      <c r="F16" s="43">
        <f t="shared" si="0"/>
        <v>0</v>
      </c>
      <c r="H16" s="80"/>
      <c r="I16" s="81"/>
      <c r="J16" s="81"/>
      <c r="K16" s="81"/>
      <c r="L16" s="81"/>
      <c r="M16" s="81"/>
      <c r="N16" s="81"/>
      <c r="O16" s="81"/>
      <c r="P16" s="81"/>
      <c r="Q16" s="81"/>
      <c r="R16" s="81"/>
      <c r="S16" s="82"/>
    </row>
    <row r="17" spans="1:19" x14ac:dyDescent="0.35">
      <c r="A17" s="51"/>
      <c r="B17" s="51"/>
      <c r="C17" s="52"/>
      <c r="D17" s="42">
        <f>IFERROR(VLOOKUP(C17,'Tabellen zur Übersicht'!$B$5:$C$54,2,FALSE),0)</f>
        <v>0</v>
      </c>
      <c r="E17" s="53">
        <v>0</v>
      </c>
      <c r="F17" s="43">
        <f t="shared" si="0"/>
        <v>0</v>
      </c>
      <c r="H17" s="80"/>
      <c r="I17" s="81"/>
      <c r="J17" s="81"/>
      <c r="K17" s="81"/>
      <c r="L17" s="81"/>
      <c r="M17" s="81"/>
      <c r="N17" s="81"/>
      <c r="O17" s="81"/>
      <c r="P17" s="81"/>
      <c r="Q17" s="81"/>
      <c r="R17" s="81"/>
      <c r="S17" s="82"/>
    </row>
    <row r="18" spans="1:19" x14ac:dyDescent="0.35">
      <c r="A18" s="51"/>
      <c r="B18" s="51"/>
      <c r="C18" s="52"/>
      <c r="D18" s="42">
        <f>IFERROR(VLOOKUP(C18,'Tabellen zur Übersicht'!$B$5:$C$54,2,FALSE),0)</f>
        <v>0</v>
      </c>
      <c r="E18" s="53">
        <v>0</v>
      </c>
      <c r="F18" s="43">
        <f t="shared" si="0"/>
        <v>0</v>
      </c>
      <c r="H18" s="80"/>
      <c r="I18" s="81"/>
      <c r="J18" s="81"/>
      <c r="K18" s="81"/>
      <c r="L18" s="81"/>
      <c r="M18" s="81"/>
      <c r="N18" s="81"/>
      <c r="O18" s="81"/>
      <c r="P18" s="81"/>
      <c r="Q18" s="81"/>
      <c r="R18" s="81"/>
      <c r="S18" s="82"/>
    </row>
    <row r="19" spans="1:19" x14ac:dyDescent="0.35">
      <c r="A19" s="51"/>
      <c r="B19" s="51"/>
      <c r="C19" s="52"/>
      <c r="D19" s="42">
        <f>IFERROR(VLOOKUP(C19,'Tabellen zur Übersicht'!$B$5:$C$54,2,FALSE),0)</f>
        <v>0</v>
      </c>
      <c r="E19" s="53">
        <v>0</v>
      </c>
      <c r="F19" s="43">
        <f t="shared" si="0"/>
        <v>0</v>
      </c>
      <c r="H19" s="80"/>
      <c r="I19" s="81"/>
      <c r="J19" s="81"/>
      <c r="K19" s="81"/>
      <c r="L19" s="81"/>
      <c r="M19" s="81"/>
      <c r="N19" s="81"/>
      <c r="O19" s="81"/>
      <c r="P19" s="81"/>
      <c r="Q19" s="81"/>
      <c r="R19" s="81"/>
      <c r="S19" s="82"/>
    </row>
    <row r="20" spans="1:19" x14ac:dyDescent="0.35">
      <c r="A20" s="51"/>
      <c r="B20" s="51"/>
      <c r="C20" s="52"/>
      <c r="D20" s="42">
        <f>IFERROR(VLOOKUP(C20,'Tabellen zur Übersicht'!$B$5:$C$54,2,FALSE),0)</f>
        <v>0</v>
      </c>
      <c r="E20" s="53">
        <v>0</v>
      </c>
      <c r="F20" s="43">
        <f t="shared" si="0"/>
        <v>0</v>
      </c>
      <c r="H20" s="80"/>
      <c r="I20" s="81"/>
      <c r="J20" s="81"/>
      <c r="K20" s="81"/>
      <c r="L20" s="81"/>
      <c r="M20" s="81"/>
      <c r="N20" s="81"/>
      <c r="O20" s="81"/>
      <c r="P20" s="81"/>
      <c r="Q20" s="81"/>
      <c r="R20" s="81"/>
      <c r="S20" s="82"/>
    </row>
    <row r="21" spans="1:19" x14ac:dyDescent="0.35">
      <c r="A21" s="51"/>
      <c r="B21" s="51"/>
      <c r="C21" s="52"/>
      <c r="D21" s="42">
        <f>IFERROR(VLOOKUP(C21,'Tabellen zur Übersicht'!$B$5:$C$54,2,FALSE),0)</f>
        <v>0</v>
      </c>
      <c r="E21" s="53">
        <v>0</v>
      </c>
      <c r="F21" s="43">
        <v>0</v>
      </c>
      <c r="H21" s="80"/>
      <c r="I21" s="81"/>
      <c r="J21" s="81"/>
      <c r="K21" s="81"/>
      <c r="L21" s="81"/>
      <c r="M21" s="81"/>
      <c r="N21" s="81"/>
      <c r="O21" s="81"/>
      <c r="P21" s="81"/>
      <c r="Q21" s="81"/>
      <c r="R21" s="81"/>
      <c r="S21" s="82"/>
    </row>
    <row r="22" spans="1:19" x14ac:dyDescent="0.35">
      <c r="A22" s="51"/>
      <c r="B22" s="51"/>
      <c r="C22" s="52"/>
      <c r="D22" s="42">
        <f>IFERROR(VLOOKUP(C22,'Tabellen zur Übersicht'!$B$5:$C$54,2,FALSE),0)</f>
        <v>0</v>
      </c>
      <c r="E22" s="53">
        <v>0</v>
      </c>
      <c r="F22" s="43">
        <f t="shared" si="0"/>
        <v>0</v>
      </c>
      <c r="H22" s="80"/>
      <c r="I22" s="81"/>
      <c r="J22" s="81"/>
      <c r="K22" s="81"/>
      <c r="L22" s="81"/>
      <c r="M22" s="81"/>
      <c r="N22" s="81"/>
      <c r="O22" s="81"/>
      <c r="P22" s="81"/>
      <c r="Q22" s="81"/>
      <c r="R22" s="81"/>
      <c r="S22" s="82"/>
    </row>
    <row r="23" spans="1:19" ht="15" thickBot="1" x14ac:dyDescent="0.4">
      <c r="A23" s="51"/>
      <c r="B23" s="51"/>
      <c r="C23" s="52"/>
      <c r="D23" s="42">
        <f>IFERROR(VLOOKUP(C23,'Tabellen zur Übersicht'!$B$5:$C$54,2,FALSE),0)</f>
        <v>0</v>
      </c>
      <c r="E23" s="53">
        <v>0</v>
      </c>
      <c r="F23" s="43">
        <f t="shared" si="0"/>
        <v>0</v>
      </c>
      <c r="H23" s="80"/>
      <c r="I23" s="81"/>
      <c r="J23" s="81"/>
      <c r="K23" s="81"/>
      <c r="L23" s="81"/>
      <c r="M23" s="81"/>
      <c r="N23" s="81"/>
      <c r="O23" s="81"/>
      <c r="P23" s="81"/>
      <c r="Q23" s="81"/>
      <c r="R23" s="81"/>
      <c r="S23" s="82"/>
    </row>
    <row r="24" spans="1:19" ht="15" thickBot="1" x14ac:dyDescent="0.4">
      <c r="A24" s="33"/>
      <c r="B24" s="33"/>
      <c r="C24" s="33"/>
      <c r="D24" s="33"/>
      <c r="E24" s="33"/>
      <c r="F24" s="57">
        <f>SUM(F9:F23)</f>
        <v>0</v>
      </c>
      <c r="H24" s="83"/>
      <c r="I24" s="84"/>
      <c r="J24" s="84"/>
      <c r="K24" s="84"/>
      <c r="L24" s="84"/>
      <c r="M24" s="84"/>
      <c r="N24" s="84"/>
      <c r="O24" s="84"/>
      <c r="P24" s="84"/>
      <c r="Q24" s="84"/>
      <c r="R24" s="84"/>
      <c r="S24" s="85"/>
    </row>
    <row r="25" spans="1:19" ht="15" thickBot="1" x14ac:dyDescent="0.4">
      <c r="A25" s="35" t="s">
        <v>68</v>
      </c>
      <c r="B25" s="33"/>
      <c r="C25" s="33"/>
      <c r="D25" s="33"/>
      <c r="E25" s="33"/>
      <c r="F25" s="33"/>
      <c r="H25" s="46"/>
      <c r="I25" s="46"/>
      <c r="J25" s="46"/>
      <c r="K25" s="46"/>
      <c r="L25" s="46"/>
      <c r="M25" s="46"/>
      <c r="N25" s="46"/>
      <c r="O25" s="46"/>
      <c r="P25" s="46"/>
      <c r="Q25" s="46"/>
      <c r="R25" s="46"/>
      <c r="S25" s="46"/>
    </row>
    <row r="26" spans="1:19" x14ac:dyDescent="0.35">
      <c r="A26" s="37" t="s">
        <v>1</v>
      </c>
      <c r="B26" s="38" t="s">
        <v>83</v>
      </c>
      <c r="C26" s="47" t="s">
        <v>2</v>
      </c>
      <c r="D26" s="40" t="s">
        <v>3</v>
      </c>
      <c r="E26" s="38" t="s">
        <v>72</v>
      </c>
      <c r="F26" s="40" t="s">
        <v>4</v>
      </c>
      <c r="H26" s="77" t="s">
        <v>106</v>
      </c>
      <c r="I26" s="78"/>
      <c r="J26" s="78"/>
      <c r="K26" s="78"/>
      <c r="L26" s="78"/>
      <c r="M26" s="78"/>
      <c r="N26" s="78"/>
      <c r="O26" s="78"/>
      <c r="P26" s="78"/>
      <c r="Q26" s="78"/>
      <c r="R26" s="78"/>
      <c r="S26" s="79"/>
    </row>
    <row r="27" spans="1:19" x14ac:dyDescent="0.35">
      <c r="A27" s="51"/>
      <c r="B27" s="51"/>
      <c r="C27" s="52"/>
      <c r="D27" s="56">
        <f>IFERROR(VLOOKUP(C27,'Tabellen zur Übersicht'!$E$5:$F$20,2,FALSE),0)</f>
        <v>0</v>
      </c>
      <c r="E27" s="54">
        <v>0</v>
      </c>
      <c r="F27" s="43">
        <f t="shared" ref="F27:F28" si="1">PRODUCT(D27,E27)</f>
        <v>0</v>
      </c>
      <c r="G27" s="48"/>
      <c r="H27" s="80"/>
      <c r="I27" s="81"/>
      <c r="J27" s="81"/>
      <c r="K27" s="81"/>
      <c r="L27" s="81"/>
      <c r="M27" s="81"/>
      <c r="N27" s="81"/>
      <c r="O27" s="81"/>
      <c r="P27" s="81"/>
      <c r="Q27" s="81"/>
      <c r="R27" s="81"/>
      <c r="S27" s="82"/>
    </row>
    <row r="28" spans="1:19" x14ac:dyDescent="0.35">
      <c r="A28" s="51"/>
      <c r="B28" s="51"/>
      <c r="C28" s="52"/>
      <c r="D28" s="56">
        <f>IFERROR(VLOOKUP(C28,'Tabellen zur Übersicht'!$E$5:$F$20,2,FALSE),0)</f>
        <v>0</v>
      </c>
      <c r="E28" s="54">
        <v>0</v>
      </c>
      <c r="F28" s="43">
        <f t="shared" si="1"/>
        <v>0</v>
      </c>
      <c r="H28" s="80"/>
      <c r="I28" s="81"/>
      <c r="J28" s="81"/>
      <c r="K28" s="81"/>
      <c r="L28" s="81"/>
      <c r="M28" s="81"/>
      <c r="N28" s="81"/>
      <c r="O28" s="81"/>
      <c r="P28" s="81"/>
      <c r="Q28" s="81"/>
      <c r="R28" s="81"/>
      <c r="S28" s="82"/>
    </row>
    <row r="29" spans="1:19" x14ac:dyDescent="0.35">
      <c r="A29" s="51"/>
      <c r="B29" s="51"/>
      <c r="C29" s="52"/>
      <c r="D29" s="56">
        <f>IFERROR(VLOOKUP(C29,'Tabellen zur Übersicht'!$E$5:$F$20,2,FALSE),0)</f>
        <v>0</v>
      </c>
      <c r="E29" s="54">
        <v>0</v>
      </c>
      <c r="F29" s="43">
        <f>PRODUCT(D29,E29)</f>
        <v>0</v>
      </c>
      <c r="H29" s="80"/>
      <c r="I29" s="81"/>
      <c r="J29" s="81"/>
      <c r="K29" s="81"/>
      <c r="L29" s="81"/>
      <c r="M29" s="81"/>
      <c r="N29" s="81"/>
      <c r="O29" s="81"/>
      <c r="P29" s="81"/>
      <c r="Q29" s="81"/>
      <c r="R29" s="81"/>
      <c r="S29" s="82"/>
    </row>
    <row r="30" spans="1:19" x14ac:dyDescent="0.35">
      <c r="A30" s="51"/>
      <c r="B30" s="51"/>
      <c r="C30" s="52"/>
      <c r="D30" s="56">
        <f>IFERROR(VLOOKUP(C30,'Tabellen zur Übersicht'!$E$5:$F$20,2,FALSE),0)</f>
        <v>0</v>
      </c>
      <c r="E30" s="54">
        <v>0</v>
      </c>
      <c r="F30" s="43">
        <f>PRODUCT(D30,E30)</f>
        <v>0</v>
      </c>
      <c r="H30" s="80"/>
      <c r="I30" s="81"/>
      <c r="J30" s="81"/>
      <c r="K30" s="81"/>
      <c r="L30" s="81"/>
      <c r="M30" s="81"/>
      <c r="N30" s="81"/>
      <c r="O30" s="81"/>
      <c r="P30" s="81"/>
      <c r="Q30" s="81"/>
      <c r="R30" s="81"/>
      <c r="S30" s="82"/>
    </row>
    <row r="31" spans="1:19" x14ac:dyDescent="0.35">
      <c r="A31" s="51"/>
      <c r="B31" s="51"/>
      <c r="C31" s="52"/>
      <c r="D31" s="56">
        <f>IFERROR(VLOOKUP(C31,'Tabellen zur Übersicht'!$E$5:$F$20,2,FALSE),0)</f>
        <v>0</v>
      </c>
      <c r="E31" s="54">
        <v>0</v>
      </c>
      <c r="F31" s="43">
        <f>PRODUCT(D31,E31)</f>
        <v>0</v>
      </c>
      <c r="H31" s="80"/>
      <c r="I31" s="81"/>
      <c r="J31" s="81"/>
      <c r="K31" s="81"/>
      <c r="L31" s="81"/>
      <c r="M31" s="81"/>
      <c r="N31" s="81"/>
      <c r="O31" s="81"/>
      <c r="P31" s="81"/>
      <c r="Q31" s="81"/>
      <c r="R31" s="81"/>
      <c r="S31" s="82"/>
    </row>
    <row r="32" spans="1:19" x14ac:dyDescent="0.35">
      <c r="A32" s="51"/>
      <c r="B32" s="51"/>
      <c r="C32" s="52"/>
      <c r="D32" s="56">
        <f>IFERROR(VLOOKUP(C32,'Tabellen zur Übersicht'!$E$5:$F$20,2,FALSE),0)</f>
        <v>0</v>
      </c>
      <c r="E32" s="54">
        <v>0</v>
      </c>
      <c r="F32" s="43">
        <f t="shared" ref="F32:F42" si="2">PRODUCT(D32,E32)</f>
        <v>0</v>
      </c>
      <c r="H32" s="80"/>
      <c r="I32" s="81"/>
      <c r="J32" s="81"/>
      <c r="K32" s="81"/>
      <c r="L32" s="81"/>
      <c r="M32" s="81"/>
      <c r="N32" s="81"/>
      <c r="O32" s="81"/>
      <c r="P32" s="81"/>
      <c r="Q32" s="81"/>
      <c r="R32" s="81"/>
      <c r="S32" s="82"/>
    </row>
    <row r="33" spans="1:19" x14ac:dyDescent="0.35">
      <c r="A33" s="51"/>
      <c r="B33" s="51"/>
      <c r="C33" s="52"/>
      <c r="D33" s="56">
        <f>IFERROR(VLOOKUP(C33,'Tabellen zur Übersicht'!$E$5:$F$20,2,FALSE),0)</f>
        <v>0</v>
      </c>
      <c r="E33" s="54">
        <v>0</v>
      </c>
      <c r="F33" s="43">
        <f t="shared" si="2"/>
        <v>0</v>
      </c>
      <c r="H33" s="80"/>
      <c r="I33" s="81"/>
      <c r="J33" s="81"/>
      <c r="K33" s="81"/>
      <c r="L33" s="81"/>
      <c r="M33" s="81"/>
      <c r="N33" s="81"/>
      <c r="O33" s="81"/>
      <c r="P33" s="81"/>
      <c r="Q33" s="81"/>
      <c r="R33" s="81"/>
      <c r="S33" s="82"/>
    </row>
    <row r="34" spans="1:19" x14ac:dyDescent="0.35">
      <c r="A34" s="51"/>
      <c r="B34" s="51"/>
      <c r="C34" s="52"/>
      <c r="D34" s="56">
        <f>IFERROR(VLOOKUP(C34,'Tabellen zur Übersicht'!$E$5:$F$20,2,FALSE),0)</f>
        <v>0</v>
      </c>
      <c r="E34" s="54">
        <v>0</v>
      </c>
      <c r="F34" s="43">
        <f t="shared" si="2"/>
        <v>0</v>
      </c>
      <c r="H34" s="80"/>
      <c r="I34" s="81"/>
      <c r="J34" s="81"/>
      <c r="K34" s="81"/>
      <c r="L34" s="81"/>
      <c r="M34" s="81"/>
      <c r="N34" s="81"/>
      <c r="O34" s="81"/>
      <c r="P34" s="81"/>
      <c r="Q34" s="81"/>
      <c r="R34" s="81"/>
      <c r="S34" s="82"/>
    </row>
    <row r="35" spans="1:19" x14ac:dyDescent="0.35">
      <c r="A35" s="51"/>
      <c r="B35" s="51"/>
      <c r="C35" s="52"/>
      <c r="D35" s="56">
        <f>IFERROR(VLOOKUP(C35,'Tabellen zur Übersicht'!$E$5:$F$20,2,FALSE),0)</f>
        <v>0</v>
      </c>
      <c r="E35" s="54">
        <v>0</v>
      </c>
      <c r="F35" s="43">
        <f t="shared" si="2"/>
        <v>0</v>
      </c>
      <c r="H35" s="80"/>
      <c r="I35" s="81"/>
      <c r="J35" s="81"/>
      <c r="K35" s="81"/>
      <c r="L35" s="81"/>
      <c r="M35" s="81"/>
      <c r="N35" s="81"/>
      <c r="O35" s="81"/>
      <c r="P35" s="81"/>
      <c r="Q35" s="81"/>
      <c r="R35" s="81"/>
      <c r="S35" s="82"/>
    </row>
    <row r="36" spans="1:19" x14ac:dyDescent="0.35">
      <c r="A36" s="51"/>
      <c r="B36" s="51"/>
      <c r="C36" s="52"/>
      <c r="D36" s="56">
        <f>IFERROR(VLOOKUP(C36,'Tabellen zur Übersicht'!$E$5:$F$20,2,FALSE),0)</f>
        <v>0</v>
      </c>
      <c r="E36" s="54">
        <v>0</v>
      </c>
      <c r="F36" s="43">
        <f t="shared" si="2"/>
        <v>0</v>
      </c>
      <c r="H36" s="80"/>
      <c r="I36" s="81"/>
      <c r="J36" s="81"/>
      <c r="K36" s="81"/>
      <c r="L36" s="81"/>
      <c r="M36" s="81"/>
      <c r="N36" s="81"/>
      <c r="O36" s="81"/>
      <c r="P36" s="81"/>
      <c r="Q36" s="81"/>
      <c r="R36" s="81"/>
      <c r="S36" s="82"/>
    </row>
    <row r="37" spans="1:19" x14ac:dyDescent="0.35">
      <c r="A37" s="51"/>
      <c r="B37" s="51"/>
      <c r="C37" s="52"/>
      <c r="D37" s="56">
        <f>IFERROR(VLOOKUP(C37,'Tabellen zur Übersicht'!$E$5:$F$20,2,FALSE),0)</f>
        <v>0</v>
      </c>
      <c r="E37" s="54">
        <v>0</v>
      </c>
      <c r="F37" s="43">
        <f t="shared" si="2"/>
        <v>0</v>
      </c>
      <c r="H37" s="80"/>
      <c r="I37" s="81"/>
      <c r="J37" s="81"/>
      <c r="K37" s="81"/>
      <c r="L37" s="81"/>
      <c r="M37" s="81"/>
      <c r="N37" s="81"/>
      <c r="O37" s="81"/>
      <c r="P37" s="81"/>
      <c r="Q37" s="81"/>
      <c r="R37" s="81"/>
      <c r="S37" s="82"/>
    </row>
    <row r="38" spans="1:19" x14ac:dyDescent="0.35">
      <c r="A38" s="51"/>
      <c r="B38" s="51"/>
      <c r="C38" s="52"/>
      <c r="D38" s="56">
        <f>IFERROR(VLOOKUP(C38,'Tabellen zur Übersicht'!$E$5:$F$20,2,FALSE),0)</f>
        <v>0</v>
      </c>
      <c r="E38" s="54">
        <v>0</v>
      </c>
      <c r="F38" s="43">
        <f t="shared" si="2"/>
        <v>0</v>
      </c>
      <c r="H38" s="80"/>
      <c r="I38" s="81"/>
      <c r="J38" s="81"/>
      <c r="K38" s="81"/>
      <c r="L38" s="81"/>
      <c r="M38" s="81"/>
      <c r="N38" s="81"/>
      <c r="O38" s="81"/>
      <c r="P38" s="81"/>
      <c r="Q38" s="81"/>
      <c r="R38" s="81"/>
      <c r="S38" s="82"/>
    </row>
    <row r="39" spans="1:19" x14ac:dyDescent="0.35">
      <c r="A39" s="51"/>
      <c r="B39" s="51"/>
      <c r="C39" s="52"/>
      <c r="D39" s="56">
        <f>IFERROR(VLOOKUP(C39,'Tabellen zur Übersicht'!$E$5:$F$20,2,FALSE),0)</f>
        <v>0</v>
      </c>
      <c r="E39" s="54">
        <v>0</v>
      </c>
      <c r="F39" s="43">
        <f t="shared" si="2"/>
        <v>0</v>
      </c>
      <c r="H39" s="80"/>
      <c r="I39" s="81"/>
      <c r="J39" s="81"/>
      <c r="K39" s="81"/>
      <c r="L39" s="81"/>
      <c r="M39" s="81"/>
      <c r="N39" s="81"/>
      <c r="O39" s="81"/>
      <c r="P39" s="81"/>
      <c r="Q39" s="81"/>
      <c r="R39" s="81"/>
      <c r="S39" s="82"/>
    </row>
    <row r="40" spans="1:19" x14ac:dyDescent="0.35">
      <c r="A40" s="51"/>
      <c r="B40" s="51"/>
      <c r="C40" s="52"/>
      <c r="D40" s="56">
        <f>IFERROR(VLOOKUP(C40,'Tabellen zur Übersicht'!$E$5:$F$20,2,FALSE),0)</f>
        <v>0</v>
      </c>
      <c r="E40" s="54">
        <v>0</v>
      </c>
      <c r="F40" s="43">
        <f t="shared" si="2"/>
        <v>0</v>
      </c>
      <c r="H40" s="80"/>
      <c r="I40" s="81"/>
      <c r="J40" s="81"/>
      <c r="K40" s="81"/>
      <c r="L40" s="81"/>
      <c r="M40" s="81"/>
      <c r="N40" s="81"/>
      <c r="O40" s="81"/>
      <c r="P40" s="81"/>
      <c r="Q40" s="81"/>
      <c r="R40" s="81"/>
      <c r="S40" s="82"/>
    </row>
    <row r="41" spans="1:19" ht="15" thickBot="1" x14ac:dyDescent="0.4">
      <c r="A41" s="58"/>
      <c r="B41" s="58"/>
      <c r="C41" s="59"/>
      <c r="D41" s="56">
        <f>IFERROR(VLOOKUP(C41,'Tabellen zur Übersicht'!$E$5:$F$20,2,FALSE),0)</f>
        <v>0</v>
      </c>
      <c r="E41" s="54">
        <v>0</v>
      </c>
      <c r="F41" s="60">
        <f t="shared" si="2"/>
        <v>0</v>
      </c>
      <c r="H41" s="80"/>
      <c r="I41" s="81"/>
      <c r="J41" s="81"/>
      <c r="K41" s="81"/>
      <c r="L41" s="81"/>
      <c r="M41" s="81"/>
      <c r="N41" s="81"/>
      <c r="O41" s="81"/>
      <c r="P41" s="81"/>
      <c r="Q41" s="81"/>
      <c r="R41" s="81"/>
      <c r="S41" s="82"/>
    </row>
    <row r="42" spans="1:19" ht="15" thickBot="1" x14ac:dyDescent="0.4">
      <c r="A42" s="62"/>
      <c r="B42" s="63"/>
      <c r="C42" s="67" t="s">
        <v>105</v>
      </c>
      <c r="D42" s="64">
        <v>0.5</v>
      </c>
      <c r="E42" s="65">
        <v>0</v>
      </c>
      <c r="F42" s="66">
        <f t="shared" si="2"/>
        <v>0</v>
      </c>
      <c r="H42" s="80"/>
      <c r="I42" s="81"/>
      <c r="J42" s="81"/>
      <c r="K42" s="81"/>
      <c r="L42" s="81"/>
      <c r="M42" s="81"/>
      <c r="N42" s="81"/>
      <c r="O42" s="81"/>
      <c r="P42" s="81"/>
      <c r="Q42" s="81"/>
      <c r="R42" s="81"/>
      <c r="S42" s="82"/>
    </row>
    <row r="43" spans="1:19" ht="15" thickBot="1" x14ac:dyDescent="0.4">
      <c r="A43" s="33"/>
      <c r="B43" s="33"/>
      <c r="C43" s="33"/>
      <c r="D43" s="33"/>
      <c r="E43" s="33"/>
      <c r="F43" s="61">
        <f>(MIN(SUM(F27:F41),35))+F42</f>
        <v>0</v>
      </c>
      <c r="H43" s="83"/>
      <c r="I43" s="84"/>
      <c r="J43" s="84"/>
      <c r="K43" s="84"/>
      <c r="L43" s="84"/>
      <c r="M43" s="84"/>
      <c r="N43" s="84"/>
      <c r="O43" s="84"/>
      <c r="P43" s="84"/>
      <c r="Q43" s="84"/>
      <c r="R43" s="84"/>
      <c r="S43" s="85"/>
    </row>
    <row r="44" spans="1:19" ht="15" thickBot="1" x14ac:dyDescent="0.4">
      <c r="A44" s="33"/>
      <c r="B44" s="33"/>
      <c r="C44" s="33"/>
      <c r="D44" s="33"/>
      <c r="E44" s="33"/>
      <c r="F44" s="33"/>
    </row>
    <row r="45" spans="1:19" ht="15" thickBot="1" x14ac:dyDescent="0.4">
      <c r="A45" s="35" t="s">
        <v>6</v>
      </c>
      <c r="B45" s="33"/>
      <c r="C45" s="33"/>
      <c r="D45" s="33"/>
      <c r="E45" s="33"/>
      <c r="F45" s="33"/>
    </row>
    <row r="46" spans="1:19" x14ac:dyDescent="0.35">
      <c r="A46" s="37" t="s">
        <v>7</v>
      </c>
      <c r="B46" s="38" t="s">
        <v>8</v>
      </c>
      <c r="C46" s="47" t="s">
        <v>2</v>
      </c>
      <c r="D46" s="88" t="s">
        <v>3</v>
      </c>
      <c r="E46" s="89"/>
      <c r="F46" s="90"/>
      <c r="H46" s="77" t="s">
        <v>76</v>
      </c>
      <c r="I46" s="78"/>
      <c r="J46" s="78"/>
      <c r="K46" s="78"/>
      <c r="L46" s="78"/>
      <c r="M46" s="78"/>
      <c r="N46" s="78"/>
      <c r="O46" s="78"/>
      <c r="P46" s="78"/>
      <c r="Q46" s="78"/>
      <c r="R46" s="78"/>
      <c r="S46" s="79"/>
    </row>
    <row r="47" spans="1:19" x14ac:dyDescent="0.35">
      <c r="A47" s="51"/>
      <c r="B47" s="51"/>
      <c r="C47" s="52"/>
      <c r="D47" s="91">
        <f>IFERROR(VLOOKUP(C47,'Tabellen zur Übersicht'!$H$5:$I$7,2,FALSE),0)</f>
        <v>0</v>
      </c>
      <c r="E47" s="92"/>
      <c r="F47" s="93"/>
      <c r="H47" s="80"/>
      <c r="I47" s="81"/>
      <c r="J47" s="81"/>
      <c r="K47" s="81"/>
      <c r="L47" s="81"/>
      <c r="M47" s="81"/>
      <c r="N47" s="81"/>
      <c r="O47" s="81"/>
      <c r="P47" s="81"/>
      <c r="Q47" s="81"/>
      <c r="R47" s="81"/>
      <c r="S47" s="82"/>
    </row>
    <row r="48" spans="1:19" ht="15" thickBot="1" x14ac:dyDescent="0.4">
      <c r="A48" s="33"/>
      <c r="B48" s="33"/>
      <c r="C48" s="33"/>
      <c r="D48" s="33"/>
      <c r="E48" s="33"/>
      <c r="F48" s="61">
        <f>SUM(D47)</f>
        <v>0</v>
      </c>
      <c r="H48" s="80"/>
      <c r="I48" s="81"/>
      <c r="J48" s="81"/>
      <c r="K48" s="81"/>
      <c r="L48" s="81"/>
      <c r="M48" s="81"/>
      <c r="N48" s="81"/>
      <c r="O48" s="81"/>
      <c r="P48" s="81"/>
      <c r="Q48" s="81"/>
      <c r="R48" s="81"/>
      <c r="S48" s="82"/>
    </row>
    <row r="49" spans="1:19" ht="15" thickBot="1" x14ac:dyDescent="0.4">
      <c r="A49" s="33"/>
      <c r="B49" s="33"/>
      <c r="C49" s="33"/>
      <c r="D49" s="33"/>
      <c r="E49" s="33"/>
      <c r="F49" s="33"/>
      <c r="H49" s="80"/>
      <c r="I49" s="81"/>
      <c r="J49" s="81"/>
      <c r="K49" s="81"/>
      <c r="L49" s="81"/>
      <c r="M49" s="81"/>
      <c r="N49" s="81"/>
      <c r="O49" s="81"/>
      <c r="P49" s="81"/>
      <c r="Q49" s="81"/>
      <c r="R49" s="81"/>
      <c r="S49" s="82"/>
    </row>
    <row r="50" spans="1:19" ht="15" thickBot="1" x14ac:dyDescent="0.4">
      <c r="A50" s="35" t="s">
        <v>9</v>
      </c>
      <c r="B50" s="33"/>
      <c r="C50" s="33"/>
      <c r="D50" s="33"/>
      <c r="E50" s="33"/>
      <c r="F50" s="33"/>
      <c r="H50" s="80"/>
      <c r="I50" s="81"/>
      <c r="J50" s="81"/>
      <c r="K50" s="81"/>
      <c r="L50" s="81"/>
      <c r="M50" s="81"/>
      <c r="N50" s="81"/>
      <c r="O50" s="81"/>
      <c r="P50" s="81"/>
      <c r="Q50" s="81"/>
      <c r="R50" s="81"/>
      <c r="S50" s="82"/>
    </row>
    <row r="51" spans="1:19" x14ac:dyDescent="0.35">
      <c r="A51" s="37" t="s">
        <v>7</v>
      </c>
      <c r="B51" s="38" t="s">
        <v>8</v>
      </c>
      <c r="C51" s="47" t="s">
        <v>2</v>
      </c>
      <c r="D51" s="88" t="s">
        <v>3</v>
      </c>
      <c r="E51" s="89"/>
      <c r="F51" s="90"/>
      <c r="H51" s="80"/>
      <c r="I51" s="81"/>
      <c r="J51" s="81"/>
      <c r="K51" s="81"/>
      <c r="L51" s="81"/>
      <c r="M51" s="81"/>
      <c r="N51" s="81"/>
      <c r="O51" s="81"/>
      <c r="P51" s="81"/>
      <c r="Q51" s="81"/>
      <c r="R51" s="81"/>
      <c r="S51" s="82"/>
    </row>
    <row r="52" spans="1:19" x14ac:dyDescent="0.35">
      <c r="A52" s="51"/>
      <c r="B52" s="51"/>
      <c r="C52" s="52"/>
      <c r="D52" s="91">
        <f>IFERROR(VLOOKUP(C52,'Tabellen zur Übersicht'!$H$12:$I$19,2,FALSE),0)</f>
        <v>0</v>
      </c>
      <c r="E52" s="92"/>
      <c r="F52" s="93"/>
      <c r="H52" s="80"/>
      <c r="I52" s="81"/>
      <c r="J52" s="81"/>
      <c r="K52" s="81"/>
      <c r="L52" s="81"/>
      <c r="M52" s="81"/>
      <c r="N52" s="81"/>
      <c r="O52" s="81"/>
      <c r="P52" s="81"/>
      <c r="Q52" s="81"/>
      <c r="R52" s="81"/>
      <c r="S52" s="82"/>
    </row>
    <row r="53" spans="1:19" x14ac:dyDescent="0.35">
      <c r="A53" s="51"/>
      <c r="B53" s="51"/>
      <c r="C53" s="52"/>
      <c r="D53" s="91">
        <f>IFERROR(VLOOKUP(C53,'Tabellen zur Übersicht'!$H$12:$I$19,2,FALSE),0)</f>
        <v>0</v>
      </c>
      <c r="E53" s="92"/>
      <c r="F53" s="93"/>
      <c r="H53" s="80"/>
      <c r="I53" s="81"/>
      <c r="J53" s="81"/>
      <c r="K53" s="81"/>
      <c r="L53" s="81"/>
      <c r="M53" s="81"/>
      <c r="N53" s="81"/>
      <c r="O53" s="81"/>
      <c r="P53" s="81"/>
      <c r="Q53" s="81"/>
      <c r="R53" s="81"/>
      <c r="S53" s="82"/>
    </row>
    <row r="54" spans="1:19" x14ac:dyDescent="0.35">
      <c r="A54" s="51"/>
      <c r="B54" s="51"/>
      <c r="C54" s="52"/>
      <c r="D54" s="91">
        <f>IFERROR(VLOOKUP(C54,'Tabellen zur Übersicht'!$H$12:$I$19,2,FALSE),0)</f>
        <v>0</v>
      </c>
      <c r="E54" s="92"/>
      <c r="F54" s="93"/>
      <c r="H54" s="80"/>
      <c r="I54" s="81"/>
      <c r="J54" s="81"/>
      <c r="K54" s="81"/>
      <c r="L54" s="81"/>
      <c r="M54" s="81"/>
      <c r="N54" s="81"/>
      <c r="O54" s="81"/>
      <c r="P54" s="81"/>
      <c r="Q54" s="81"/>
      <c r="R54" s="81"/>
      <c r="S54" s="82"/>
    </row>
    <row r="55" spans="1:19" x14ac:dyDescent="0.35">
      <c r="A55" s="51"/>
      <c r="B55" s="51"/>
      <c r="C55" s="52"/>
      <c r="D55" s="91">
        <f>IFERROR(VLOOKUP(C55,'Tabellen zur Übersicht'!$H$12:$I$19,2,FALSE),0)</f>
        <v>0</v>
      </c>
      <c r="E55" s="92"/>
      <c r="F55" s="93"/>
      <c r="H55" s="80"/>
      <c r="I55" s="81"/>
      <c r="J55" s="81"/>
      <c r="K55" s="81"/>
      <c r="L55" s="81"/>
      <c r="M55" s="81"/>
      <c r="N55" s="81"/>
      <c r="O55" s="81"/>
      <c r="P55" s="81"/>
      <c r="Q55" s="81"/>
      <c r="R55" s="81"/>
      <c r="S55" s="82"/>
    </row>
    <row r="56" spans="1:19" x14ac:dyDescent="0.35">
      <c r="A56" s="51"/>
      <c r="B56" s="51"/>
      <c r="C56" s="52"/>
      <c r="D56" s="91">
        <f>IFERROR(VLOOKUP(C56,'Tabellen zur Übersicht'!$H$12:$I$19,2,FALSE),0)</f>
        <v>0</v>
      </c>
      <c r="E56" s="92"/>
      <c r="F56" s="93"/>
      <c r="H56" s="80"/>
      <c r="I56" s="81"/>
      <c r="J56" s="81"/>
      <c r="K56" s="81"/>
      <c r="L56" s="81"/>
      <c r="M56" s="81"/>
      <c r="N56" s="81"/>
      <c r="O56" s="81"/>
      <c r="P56" s="81"/>
      <c r="Q56" s="81"/>
      <c r="R56" s="81"/>
      <c r="S56" s="82"/>
    </row>
    <row r="57" spans="1:19" x14ac:dyDescent="0.35">
      <c r="A57" s="51"/>
      <c r="B57" s="51"/>
      <c r="C57" s="52"/>
      <c r="D57" s="91">
        <f>IFERROR(VLOOKUP(C57,'Tabellen zur Übersicht'!$H$12:$I$19,2,FALSE),0)</f>
        <v>0</v>
      </c>
      <c r="E57" s="92"/>
      <c r="F57" s="93"/>
      <c r="H57" s="80"/>
      <c r="I57" s="81"/>
      <c r="J57" s="81"/>
      <c r="K57" s="81"/>
      <c r="L57" s="81"/>
      <c r="M57" s="81"/>
      <c r="N57" s="81"/>
      <c r="O57" s="81"/>
      <c r="P57" s="81"/>
      <c r="Q57" s="81"/>
      <c r="R57" s="81"/>
      <c r="S57" s="82"/>
    </row>
    <row r="58" spans="1:19" x14ac:dyDescent="0.35">
      <c r="A58" s="51"/>
      <c r="B58" s="51"/>
      <c r="C58" s="52"/>
      <c r="D58" s="91">
        <f>IFERROR(VLOOKUP(C58,'Tabellen zur Übersicht'!$H$12:$I$19,2,FALSE),0)</f>
        <v>0</v>
      </c>
      <c r="E58" s="92"/>
      <c r="F58" s="93"/>
      <c r="H58" s="80"/>
      <c r="I58" s="81"/>
      <c r="J58" s="81"/>
      <c r="K58" s="81"/>
      <c r="L58" s="81"/>
      <c r="M58" s="81"/>
      <c r="N58" s="81"/>
      <c r="O58" s="81"/>
      <c r="P58" s="81"/>
      <c r="Q58" s="81"/>
      <c r="R58" s="81"/>
      <c r="S58" s="82"/>
    </row>
    <row r="59" spans="1:19" x14ac:dyDescent="0.35">
      <c r="A59" s="51"/>
      <c r="B59" s="51"/>
      <c r="C59" s="52"/>
      <c r="D59" s="91">
        <f>IFERROR(VLOOKUP(C59,'Tabellen zur Übersicht'!$H$12:$I$19,2,FALSE),0)</f>
        <v>0</v>
      </c>
      <c r="E59" s="92"/>
      <c r="F59" s="93"/>
      <c r="H59" s="80"/>
      <c r="I59" s="81"/>
      <c r="J59" s="81"/>
      <c r="K59" s="81"/>
      <c r="L59" s="81"/>
      <c r="M59" s="81"/>
      <c r="N59" s="81"/>
      <c r="O59" s="81"/>
      <c r="P59" s="81"/>
      <c r="Q59" s="81"/>
      <c r="R59" s="81"/>
      <c r="S59" s="82"/>
    </row>
    <row r="60" spans="1:19" x14ac:dyDescent="0.35">
      <c r="A60" s="51"/>
      <c r="B60" s="51"/>
      <c r="C60" s="52"/>
      <c r="D60" s="91">
        <f>IFERROR(VLOOKUP(C60,'Tabellen zur Übersicht'!$H$12:$I$19,2,FALSE),0)</f>
        <v>0</v>
      </c>
      <c r="E60" s="92"/>
      <c r="F60" s="93"/>
      <c r="H60" s="80"/>
      <c r="I60" s="81"/>
      <c r="J60" s="81"/>
      <c r="K60" s="81"/>
      <c r="L60" s="81"/>
      <c r="M60" s="81"/>
      <c r="N60" s="81"/>
      <c r="O60" s="81"/>
      <c r="P60" s="81"/>
      <c r="Q60" s="81"/>
      <c r="R60" s="81"/>
      <c r="S60" s="82"/>
    </row>
    <row r="61" spans="1:19" x14ac:dyDescent="0.35">
      <c r="A61" s="51"/>
      <c r="B61" s="51"/>
      <c r="C61" s="52"/>
      <c r="D61" s="91">
        <f>IFERROR(VLOOKUP(C61,'Tabellen zur Übersicht'!$H$12:$I$19,2,FALSE),0)</f>
        <v>0</v>
      </c>
      <c r="E61" s="92"/>
      <c r="F61" s="93"/>
      <c r="H61" s="80"/>
      <c r="I61" s="81"/>
      <c r="J61" s="81"/>
      <c r="K61" s="81"/>
      <c r="L61" s="81"/>
      <c r="M61" s="81"/>
      <c r="N61" s="81"/>
      <c r="O61" s="81"/>
      <c r="P61" s="81"/>
      <c r="Q61" s="81"/>
      <c r="R61" s="81"/>
      <c r="S61" s="82"/>
    </row>
    <row r="62" spans="1:19" x14ac:dyDescent="0.35">
      <c r="A62" s="51"/>
      <c r="B62" s="51"/>
      <c r="C62" s="52"/>
      <c r="D62" s="91">
        <f>IFERROR(VLOOKUP(C62,'Tabellen zur Übersicht'!$H$12:$I$19,2,FALSE),0)</f>
        <v>0</v>
      </c>
      <c r="E62" s="92"/>
      <c r="F62" s="93"/>
      <c r="H62" s="80"/>
      <c r="I62" s="81"/>
      <c r="J62" s="81"/>
      <c r="K62" s="81"/>
      <c r="L62" s="81"/>
      <c r="M62" s="81"/>
      <c r="N62" s="81"/>
      <c r="O62" s="81"/>
      <c r="P62" s="81"/>
      <c r="Q62" s="81"/>
      <c r="R62" s="81"/>
      <c r="S62" s="82"/>
    </row>
    <row r="63" spans="1:19" x14ac:dyDescent="0.35">
      <c r="A63" s="51"/>
      <c r="B63" s="51"/>
      <c r="C63" s="52"/>
      <c r="D63" s="91">
        <f>IFERROR(VLOOKUP(C63,'Tabellen zur Übersicht'!$H$12:$I$19,2,FALSE),0)</f>
        <v>0</v>
      </c>
      <c r="E63" s="92"/>
      <c r="F63" s="93"/>
      <c r="H63" s="80"/>
      <c r="I63" s="81"/>
      <c r="J63" s="81"/>
      <c r="K63" s="81"/>
      <c r="L63" s="81"/>
      <c r="M63" s="81"/>
      <c r="N63" s="81"/>
      <c r="O63" s="81"/>
      <c r="P63" s="81"/>
      <c r="Q63" s="81"/>
      <c r="R63" s="81"/>
      <c r="S63" s="82"/>
    </row>
    <row r="64" spans="1:19" x14ac:dyDescent="0.35">
      <c r="A64" s="51"/>
      <c r="B64" s="51"/>
      <c r="C64" s="52"/>
      <c r="D64" s="91">
        <f>IFERROR(VLOOKUP(C64,'Tabellen zur Übersicht'!$H$12:$I$19,2,FALSE),0)</f>
        <v>0</v>
      </c>
      <c r="E64" s="92"/>
      <c r="F64" s="93"/>
      <c r="H64" s="80"/>
      <c r="I64" s="81"/>
      <c r="J64" s="81"/>
      <c r="K64" s="81"/>
      <c r="L64" s="81"/>
      <c r="M64" s="81"/>
      <c r="N64" s="81"/>
      <c r="O64" s="81"/>
      <c r="P64" s="81"/>
      <c r="Q64" s="81"/>
      <c r="R64" s="81"/>
      <c r="S64" s="82"/>
    </row>
    <row r="65" spans="1:19" x14ac:dyDescent="0.35">
      <c r="A65" s="51"/>
      <c r="B65" s="51"/>
      <c r="C65" s="52"/>
      <c r="D65" s="91">
        <f>IFERROR(VLOOKUP(C65,'Tabellen zur Übersicht'!$H$12:$I$19,2,FALSE),0)</f>
        <v>0</v>
      </c>
      <c r="E65" s="92"/>
      <c r="F65" s="93"/>
      <c r="H65" s="80"/>
      <c r="I65" s="81"/>
      <c r="J65" s="81"/>
      <c r="K65" s="81"/>
      <c r="L65" s="81"/>
      <c r="M65" s="81"/>
      <c r="N65" s="81"/>
      <c r="O65" s="81"/>
      <c r="P65" s="81"/>
      <c r="Q65" s="81"/>
      <c r="R65" s="81"/>
      <c r="S65" s="82"/>
    </row>
    <row r="66" spans="1:19" ht="15" thickBot="1" x14ac:dyDescent="0.4">
      <c r="A66" s="51"/>
      <c r="B66" s="51"/>
      <c r="C66" s="52"/>
      <c r="D66" s="91">
        <f>IFERROR(VLOOKUP(C66,'Tabellen zur Übersicht'!$H$12:$I$19,2,FALSE),0)</f>
        <v>0</v>
      </c>
      <c r="E66" s="92"/>
      <c r="F66" s="93"/>
      <c r="H66" s="80"/>
      <c r="I66" s="81"/>
      <c r="J66" s="81"/>
      <c r="K66" s="81"/>
      <c r="L66" s="81"/>
      <c r="M66" s="81"/>
      <c r="N66" s="81"/>
      <c r="O66" s="81"/>
      <c r="P66" s="81"/>
      <c r="Q66" s="81"/>
      <c r="R66" s="81"/>
      <c r="S66" s="82"/>
    </row>
    <row r="67" spans="1:19" ht="15" thickBot="1" x14ac:dyDescent="0.4">
      <c r="A67" s="33"/>
      <c r="B67" s="33"/>
      <c r="C67" s="33"/>
      <c r="D67" s="33"/>
      <c r="E67" s="33"/>
      <c r="F67" s="45">
        <f>SUM(D52:F66)</f>
        <v>0</v>
      </c>
      <c r="H67" s="83"/>
      <c r="I67" s="84"/>
      <c r="J67" s="84"/>
      <c r="K67" s="84"/>
      <c r="L67" s="84"/>
      <c r="M67" s="84"/>
      <c r="N67" s="84"/>
      <c r="O67" s="84"/>
      <c r="P67" s="84"/>
      <c r="Q67" s="84"/>
      <c r="R67" s="84"/>
      <c r="S67" s="85"/>
    </row>
    <row r="68" spans="1:19" ht="15" thickBot="1" x14ac:dyDescent="0.4">
      <c r="A68" s="33"/>
      <c r="B68" s="33"/>
      <c r="C68" s="33"/>
      <c r="D68" s="33"/>
      <c r="E68" s="33"/>
      <c r="F68" s="33"/>
    </row>
    <row r="69" spans="1:19" ht="15" thickBot="1" x14ac:dyDescent="0.4">
      <c r="A69" s="33"/>
      <c r="B69" s="33"/>
      <c r="C69" s="33"/>
      <c r="D69" s="86" t="s">
        <v>10</v>
      </c>
      <c r="E69" s="87"/>
      <c r="F69" s="49">
        <f>F67+F48+F43+F24</f>
        <v>0</v>
      </c>
      <c r="H69" s="68" t="s">
        <v>84</v>
      </c>
      <c r="I69" s="69"/>
      <c r="J69" s="69"/>
      <c r="K69" s="69"/>
      <c r="L69" s="69"/>
      <c r="M69" s="69"/>
      <c r="N69" s="69"/>
      <c r="O69" s="69"/>
      <c r="P69" s="69"/>
      <c r="Q69" s="69"/>
      <c r="R69" s="69"/>
      <c r="S69" s="70"/>
    </row>
    <row r="70" spans="1:19" x14ac:dyDescent="0.35">
      <c r="H70" s="71"/>
      <c r="I70" s="72"/>
      <c r="J70" s="72"/>
      <c r="K70" s="72"/>
      <c r="L70" s="72"/>
      <c r="M70" s="72"/>
      <c r="N70" s="72"/>
      <c r="O70" s="72"/>
      <c r="P70" s="72"/>
      <c r="Q70" s="72"/>
      <c r="R70" s="72"/>
      <c r="S70" s="73"/>
    </row>
    <row r="71" spans="1:19" ht="15" thickBot="1" x14ac:dyDescent="0.4">
      <c r="H71" s="74"/>
      <c r="I71" s="75"/>
      <c r="J71" s="75"/>
      <c r="K71" s="75"/>
      <c r="L71" s="75"/>
      <c r="M71" s="75"/>
      <c r="N71" s="75"/>
      <c r="O71" s="75"/>
      <c r="P71" s="75"/>
      <c r="Q71" s="75"/>
      <c r="R71" s="75"/>
      <c r="S71" s="76"/>
    </row>
  </sheetData>
  <sheetProtection algorithmName="SHA-512" hashValue="EmgpXa+LO6fTlGj+u6fB3KA15gOqaXa8aTfZVh4KDfGvgp1D80VFIspG/J228wW4gQOJHdoNHMKhcPwt4HjR6A==" saltValue="bhfiSjeoXd7qlmj6iYOWLw==" spinCount="100000" sheet="1" objects="1" scenarios="1" selectLockedCells="1"/>
  <mergeCells count="25">
    <mergeCell ref="A3:G3"/>
    <mergeCell ref="H46:S67"/>
    <mergeCell ref="H26:S43"/>
    <mergeCell ref="D63:F63"/>
    <mergeCell ref="D64:F64"/>
    <mergeCell ref="D65:F65"/>
    <mergeCell ref="D66:F66"/>
    <mergeCell ref="D46:F46"/>
    <mergeCell ref="D47:F47"/>
    <mergeCell ref="D54:F54"/>
    <mergeCell ref="D55:F55"/>
    <mergeCell ref="D56:F56"/>
    <mergeCell ref="C5:C6"/>
    <mergeCell ref="D57:F57"/>
    <mergeCell ref="D58:F58"/>
    <mergeCell ref="D59:F59"/>
    <mergeCell ref="H69:S71"/>
    <mergeCell ref="H8:S24"/>
    <mergeCell ref="D69:E69"/>
    <mergeCell ref="D51:F51"/>
    <mergeCell ref="D52:F52"/>
    <mergeCell ref="D53:F53"/>
    <mergeCell ref="D60:F60"/>
    <mergeCell ref="D61:F61"/>
    <mergeCell ref="D62:F62"/>
  </mergeCells>
  <phoneticPr fontId="4" type="noConversion"/>
  <dataValidations count="3">
    <dataValidation type="list" allowBlank="1" showInputMessage="1" showErrorMessage="1" sqref="C10:C23" xr:uid="{E25C3375-097A-4EFF-A2DD-4C9FFCA7E66F}">
      <formula1>INDIRECT($B$5)</formula1>
    </dataValidation>
    <dataValidation type="decimal" allowBlank="1" showInputMessage="1" showErrorMessage="1" sqref="D9:D23" xr:uid="{848405D2-1F2E-4041-9AC9-F8CE85BE2FC1}">
      <formula1>0</formula1>
      <formula2>100</formula2>
    </dataValidation>
    <dataValidation type="list" allowBlank="1" showInputMessage="1" showErrorMessage="1" sqref="C9" xr:uid="{A972DEBC-2052-4005-9F72-D25506990AFC}">
      <formula1>INDIRECT(B5)</formula1>
    </dataValidation>
  </dataValidations>
  <pageMargins left="0.70866141732283472" right="0.70866141732283472" top="0.78740157480314965" bottom="0.78740157480314965" header="0.31496062992125984" footer="0.31496062992125984"/>
  <pageSetup paperSize="9" orientation="landscape" r:id="rId1"/>
  <rowBreaks count="1" manualBreakCount="1">
    <brk id="4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6B49281-80E9-43A4-B08D-00382B181846}">
          <x14:formula1>
            <xm:f>'Tabellen zur Übersicht'!$B$61:$B$63</xm:f>
          </x14:formula1>
          <xm:sqref>B5:B7</xm:sqref>
        </x14:dataValidation>
        <x14:dataValidation type="list" allowBlank="1" showInputMessage="1" showErrorMessage="1" xr:uid="{E91657B1-9E94-4200-AB32-1DD5AB0E7B24}">
          <x14:formula1>
            <xm:f>'Tabellen zur Übersicht'!$H$5:$H$7</xm:f>
          </x14:formula1>
          <xm:sqref>C47</xm:sqref>
        </x14:dataValidation>
        <x14:dataValidation type="list" allowBlank="1" showInputMessage="1" showErrorMessage="1" xr:uid="{15FF459B-E869-4FB9-9E83-B9CA2B99D4AE}">
          <x14:formula1>
            <xm:f>'Tabellen zur Übersicht'!$H$12:$H$19</xm:f>
          </x14:formula1>
          <xm:sqref>C52:C66</xm:sqref>
        </x14:dataValidation>
        <x14:dataValidation type="list" allowBlank="1" showInputMessage="1" showErrorMessage="1" xr:uid="{7E19B76C-FFDF-4514-98AA-78114E8979B7}">
          <x14:formula1>
            <xm:f>'Tabellen zur Übersicht'!$E$5:$E$20</xm:f>
          </x14:formula1>
          <xm:sqref>C27:C41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8BBC-FEBE-4E10-AA52-628674F24E80}">
  <dimension ref="B1:I63"/>
  <sheetViews>
    <sheetView zoomScale="55" zoomScaleNormal="55" workbookViewId="0">
      <selection activeCell="B6" sqref="B6"/>
    </sheetView>
  </sheetViews>
  <sheetFormatPr baseColWidth="10" defaultColWidth="11.453125" defaultRowHeight="14.5" x14ac:dyDescent="0.35"/>
  <cols>
    <col min="2" max="2" width="120.7265625" style="2" bestFit="1" customWidth="1"/>
    <col min="3" max="3" width="11.453125" style="3"/>
    <col min="5" max="5" width="59.1796875" style="2" bestFit="1" customWidth="1"/>
    <col min="6" max="6" width="11.453125" style="1"/>
    <col min="8" max="8" width="150.7265625" style="2" customWidth="1"/>
    <col min="9" max="9" width="11.453125" style="1"/>
  </cols>
  <sheetData>
    <row r="1" spans="2:9" ht="120" customHeight="1" x14ac:dyDescent="0.35"/>
    <row r="2" spans="2:9" x14ac:dyDescent="0.35">
      <c r="B2" s="5" t="s">
        <v>80</v>
      </c>
    </row>
    <row r="3" spans="2:9" ht="15" thickBot="1" x14ac:dyDescent="0.4">
      <c r="B3" s="5" t="s">
        <v>0</v>
      </c>
      <c r="C3" s="4"/>
      <c r="E3" s="5" t="s">
        <v>70</v>
      </c>
      <c r="H3" s="5" t="s">
        <v>73</v>
      </c>
      <c r="I3" s="6"/>
    </row>
    <row r="4" spans="2:9" x14ac:dyDescent="0.35">
      <c r="B4" s="11" t="s">
        <v>87</v>
      </c>
      <c r="C4" s="12" t="s">
        <v>3</v>
      </c>
      <c r="E4" s="11" t="s">
        <v>104</v>
      </c>
      <c r="F4" s="26" t="s">
        <v>3</v>
      </c>
      <c r="H4" s="11" t="s">
        <v>6</v>
      </c>
      <c r="I4" s="26" t="s">
        <v>3</v>
      </c>
    </row>
    <row r="5" spans="2:9" ht="39" x14ac:dyDescent="0.35">
      <c r="B5" s="13" t="s">
        <v>33</v>
      </c>
      <c r="C5" s="14">
        <v>7.5</v>
      </c>
      <c r="E5" s="18" t="s">
        <v>11</v>
      </c>
      <c r="F5" s="27">
        <v>5</v>
      </c>
      <c r="H5" s="29" t="s">
        <v>63</v>
      </c>
      <c r="I5" s="27">
        <v>15</v>
      </c>
    </row>
    <row r="6" spans="2:9" ht="39" x14ac:dyDescent="0.35">
      <c r="B6" s="13" t="s">
        <v>34</v>
      </c>
      <c r="C6" s="14">
        <v>7.5</v>
      </c>
      <c r="E6" s="18" t="s">
        <v>26</v>
      </c>
      <c r="F6" s="27">
        <v>4</v>
      </c>
      <c r="H6" s="29" t="s">
        <v>64</v>
      </c>
      <c r="I6" s="27">
        <v>10</v>
      </c>
    </row>
    <row r="7" spans="2:9" ht="26.5" thickBot="1" x14ac:dyDescent="0.4">
      <c r="B7" s="13" t="s">
        <v>102</v>
      </c>
      <c r="C7" s="14">
        <v>7.5</v>
      </c>
      <c r="E7" s="18" t="s">
        <v>12</v>
      </c>
      <c r="F7" s="27">
        <v>3</v>
      </c>
      <c r="H7" s="30" t="s">
        <v>65</v>
      </c>
      <c r="I7" s="28">
        <v>5</v>
      </c>
    </row>
    <row r="8" spans="2:9" x14ac:dyDescent="0.35">
      <c r="B8" s="13" t="s">
        <v>46</v>
      </c>
      <c r="C8" s="14">
        <v>7.5</v>
      </c>
      <c r="E8" s="18" t="s">
        <v>27</v>
      </c>
      <c r="F8" s="27">
        <v>3</v>
      </c>
      <c r="H8" s="10" t="s">
        <v>66</v>
      </c>
      <c r="I8" s="6"/>
    </row>
    <row r="9" spans="2:9" x14ac:dyDescent="0.35">
      <c r="B9" s="13" t="s">
        <v>103</v>
      </c>
      <c r="C9" s="14">
        <v>5</v>
      </c>
      <c r="E9" s="18" t="s">
        <v>5</v>
      </c>
      <c r="F9" s="27">
        <v>2</v>
      </c>
      <c r="H9" s="5"/>
      <c r="I9" s="6"/>
    </row>
    <row r="10" spans="2:9" ht="15" thickBot="1" x14ac:dyDescent="0.4">
      <c r="B10" s="13" t="s">
        <v>35</v>
      </c>
      <c r="C10" s="14">
        <v>5</v>
      </c>
      <c r="E10" s="18" t="s">
        <v>13</v>
      </c>
      <c r="F10" s="27">
        <v>1</v>
      </c>
      <c r="H10" s="5"/>
      <c r="I10" s="6"/>
    </row>
    <row r="11" spans="2:9" x14ac:dyDescent="0.35">
      <c r="B11" s="13" t="s">
        <v>47</v>
      </c>
      <c r="C11" s="14">
        <v>5</v>
      </c>
      <c r="E11" s="18" t="s">
        <v>14</v>
      </c>
      <c r="F11" s="27">
        <v>1</v>
      </c>
      <c r="H11" s="11" t="s">
        <v>9</v>
      </c>
      <c r="I11" s="26" t="s">
        <v>3</v>
      </c>
    </row>
    <row r="12" spans="2:9" x14ac:dyDescent="0.35">
      <c r="B12" s="13" t="s">
        <v>48</v>
      </c>
      <c r="C12" s="14">
        <v>2.5</v>
      </c>
      <c r="E12" s="18" t="s">
        <v>15</v>
      </c>
      <c r="F12" s="27">
        <v>0.5</v>
      </c>
      <c r="H12" s="18" t="s">
        <v>17</v>
      </c>
      <c r="I12" s="27"/>
    </row>
    <row r="13" spans="2:9" ht="15" thickBot="1" x14ac:dyDescent="0.4">
      <c r="B13" s="13" t="s">
        <v>49</v>
      </c>
      <c r="C13" s="14">
        <v>2.5</v>
      </c>
      <c r="E13" s="20" t="s">
        <v>16</v>
      </c>
      <c r="F13" s="28">
        <v>0.5</v>
      </c>
      <c r="H13" s="18" t="s">
        <v>31</v>
      </c>
      <c r="I13" s="27">
        <v>1.5</v>
      </c>
    </row>
    <row r="14" spans="2:9" ht="15" thickBot="1" x14ac:dyDescent="0.4">
      <c r="B14" s="13" t="s">
        <v>36</v>
      </c>
      <c r="C14" s="14">
        <v>1</v>
      </c>
      <c r="E14" s="7"/>
      <c r="F14" s="8"/>
      <c r="H14" s="18" t="s">
        <v>18</v>
      </c>
      <c r="I14" s="27">
        <v>1.5</v>
      </c>
    </row>
    <row r="15" spans="2:9" x14ac:dyDescent="0.35">
      <c r="B15" s="13" t="s">
        <v>37</v>
      </c>
      <c r="C15" s="14">
        <v>1</v>
      </c>
      <c r="E15" s="11" t="s">
        <v>62</v>
      </c>
      <c r="F15" s="26" t="s">
        <v>3</v>
      </c>
      <c r="H15" s="18" t="s">
        <v>32</v>
      </c>
      <c r="I15" s="27">
        <v>1.5</v>
      </c>
    </row>
    <row r="16" spans="2:9" x14ac:dyDescent="0.35">
      <c r="B16" s="13" t="s">
        <v>50</v>
      </c>
      <c r="C16" s="14">
        <v>1</v>
      </c>
      <c r="E16" s="18" t="s">
        <v>77</v>
      </c>
      <c r="F16" s="27">
        <v>0.5</v>
      </c>
      <c r="H16" s="18" t="s">
        <v>19</v>
      </c>
      <c r="I16" s="27">
        <v>1.5</v>
      </c>
    </row>
    <row r="17" spans="2:9" ht="15" thickBot="1" x14ac:dyDescent="0.4">
      <c r="B17" s="15" t="s">
        <v>38</v>
      </c>
      <c r="C17" s="16">
        <v>0.5</v>
      </c>
      <c r="E17" s="18" t="s">
        <v>29</v>
      </c>
      <c r="F17" s="27">
        <v>0.25</v>
      </c>
      <c r="H17" s="18" t="s">
        <v>20</v>
      </c>
      <c r="I17" s="27">
        <v>1.5</v>
      </c>
    </row>
    <row r="18" spans="2:9" ht="15" thickBot="1" x14ac:dyDescent="0.4">
      <c r="B18" s="5"/>
      <c r="C18" s="4"/>
      <c r="E18" s="18" t="s">
        <v>28</v>
      </c>
      <c r="F18" s="27">
        <v>0.25</v>
      </c>
      <c r="H18" s="18" t="s">
        <v>21</v>
      </c>
      <c r="I18" s="27">
        <v>1.5</v>
      </c>
    </row>
    <row r="19" spans="2:9" ht="15" thickBot="1" x14ac:dyDescent="0.4">
      <c r="B19" s="11" t="s">
        <v>88</v>
      </c>
      <c r="C19" s="17" t="s">
        <v>3</v>
      </c>
      <c r="E19" s="18" t="s">
        <v>30</v>
      </c>
      <c r="F19" s="27">
        <v>0.1</v>
      </c>
      <c r="H19" s="20" t="s">
        <v>22</v>
      </c>
      <c r="I19" s="28">
        <v>1.5</v>
      </c>
    </row>
    <row r="20" spans="2:9" ht="15" thickBot="1" x14ac:dyDescent="0.4">
      <c r="B20" s="18" t="s">
        <v>51</v>
      </c>
      <c r="C20" s="19">
        <v>7.5</v>
      </c>
      <c r="E20" s="20" t="s">
        <v>86</v>
      </c>
      <c r="F20" s="28">
        <v>0.1</v>
      </c>
    </row>
    <row r="21" spans="2:9" x14ac:dyDescent="0.35">
      <c r="B21" s="18" t="s">
        <v>101</v>
      </c>
      <c r="C21" s="19">
        <v>5</v>
      </c>
      <c r="E21" s="9" t="s">
        <v>78</v>
      </c>
      <c r="F21" s="8"/>
    </row>
    <row r="22" spans="2:9" x14ac:dyDescent="0.35">
      <c r="B22" s="18" t="s">
        <v>100</v>
      </c>
      <c r="C22" s="19">
        <v>2.5</v>
      </c>
    </row>
    <row r="23" spans="2:9" x14ac:dyDescent="0.35">
      <c r="B23" s="18" t="s">
        <v>59</v>
      </c>
      <c r="C23" s="19">
        <v>2.5</v>
      </c>
    </row>
    <row r="24" spans="2:9" x14ac:dyDescent="0.35">
      <c r="B24" s="18" t="s">
        <v>44</v>
      </c>
      <c r="C24" s="19">
        <v>2.5</v>
      </c>
    </row>
    <row r="25" spans="2:9" ht="15" thickBot="1" x14ac:dyDescent="0.4">
      <c r="B25" s="20" t="s">
        <v>58</v>
      </c>
      <c r="C25" s="21">
        <v>0.5</v>
      </c>
    </row>
    <row r="27" spans="2:9" x14ac:dyDescent="0.35">
      <c r="B27" s="5" t="s">
        <v>69</v>
      </c>
    </row>
    <row r="28" spans="2:9" ht="15" thickBot="1" x14ac:dyDescent="0.4">
      <c r="B28" s="2" t="s">
        <v>79</v>
      </c>
      <c r="C28" s="4"/>
    </row>
    <row r="29" spans="2:9" x14ac:dyDescent="0.35">
      <c r="B29" s="11" t="s">
        <v>89</v>
      </c>
      <c r="C29" s="12" t="s">
        <v>3</v>
      </c>
    </row>
    <row r="30" spans="2:9" x14ac:dyDescent="0.35">
      <c r="B30" s="18" t="s">
        <v>91</v>
      </c>
      <c r="C30" s="22">
        <v>7.5</v>
      </c>
    </row>
    <row r="31" spans="2:9" x14ac:dyDescent="0.35">
      <c r="B31" s="18" t="s">
        <v>92</v>
      </c>
      <c r="C31" s="22">
        <v>7.5</v>
      </c>
    </row>
    <row r="32" spans="2:9" x14ac:dyDescent="0.35">
      <c r="B32" s="18" t="s">
        <v>39</v>
      </c>
      <c r="C32" s="22">
        <v>7.5</v>
      </c>
    </row>
    <row r="33" spans="2:3" x14ac:dyDescent="0.35">
      <c r="B33" s="18" t="s">
        <v>40</v>
      </c>
      <c r="C33" s="22">
        <v>7.5</v>
      </c>
    </row>
    <row r="34" spans="2:3" x14ac:dyDescent="0.35">
      <c r="B34" s="18" t="s">
        <v>52</v>
      </c>
      <c r="C34" s="22">
        <v>7.5</v>
      </c>
    </row>
    <row r="35" spans="2:3" x14ac:dyDescent="0.35">
      <c r="B35" s="18" t="s">
        <v>93</v>
      </c>
      <c r="C35" s="22">
        <v>5</v>
      </c>
    </row>
    <row r="36" spans="2:3" x14ac:dyDescent="0.35">
      <c r="B36" s="18" t="s">
        <v>41</v>
      </c>
      <c r="C36" s="22">
        <v>5</v>
      </c>
    </row>
    <row r="37" spans="2:3" x14ac:dyDescent="0.35">
      <c r="B37" s="18" t="s">
        <v>94</v>
      </c>
      <c r="C37" s="22">
        <v>5</v>
      </c>
    </row>
    <row r="38" spans="2:3" x14ac:dyDescent="0.35">
      <c r="B38" s="18" t="s">
        <v>95</v>
      </c>
      <c r="C38" s="22">
        <v>5</v>
      </c>
    </row>
    <row r="39" spans="2:3" x14ac:dyDescent="0.35">
      <c r="B39" s="18" t="s">
        <v>53</v>
      </c>
      <c r="C39" s="22">
        <v>5</v>
      </c>
    </row>
    <row r="40" spans="2:3" x14ac:dyDescent="0.35">
      <c r="B40" s="18" t="s">
        <v>54</v>
      </c>
      <c r="C40" s="22">
        <v>2.5</v>
      </c>
    </row>
    <row r="41" spans="2:3" x14ac:dyDescent="0.35">
      <c r="B41" s="18" t="s">
        <v>55</v>
      </c>
      <c r="C41" s="22">
        <v>2.5</v>
      </c>
    </row>
    <row r="42" spans="2:3" x14ac:dyDescent="0.35">
      <c r="B42" s="18" t="s">
        <v>96</v>
      </c>
      <c r="C42" s="22">
        <v>2.5</v>
      </c>
    </row>
    <row r="43" spans="2:3" x14ac:dyDescent="0.35">
      <c r="B43" s="18" t="s">
        <v>42</v>
      </c>
      <c r="C43" s="22">
        <v>1</v>
      </c>
    </row>
    <row r="44" spans="2:3" x14ac:dyDescent="0.35">
      <c r="B44" s="18" t="s">
        <v>43</v>
      </c>
      <c r="C44" s="22">
        <v>1</v>
      </c>
    </row>
    <row r="45" spans="2:3" x14ac:dyDescent="0.35">
      <c r="B45" s="18" t="s">
        <v>56</v>
      </c>
      <c r="C45" s="22">
        <v>1</v>
      </c>
    </row>
    <row r="46" spans="2:3" ht="15" thickBot="1" x14ac:dyDescent="0.4">
      <c r="B46" s="20" t="s">
        <v>97</v>
      </c>
      <c r="C46" s="23">
        <v>0.5</v>
      </c>
    </row>
    <row r="47" spans="2:3" ht="15" thickBot="1" x14ac:dyDescent="0.4">
      <c r="B47" s="5"/>
      <c r="C47" s="4"/>
    </row>
    <row r="48" spans="2:3" x14ac:dyDescent="0.35">
      <c r="B48" s="11" t="s">
        <v>90</v>
      </c>
      <c r="C48" s="12" t="s">
        <v>3</v>
      </c>
    </row>
    <row r="49" spans="2:3" x14ac:dyDescent="0.35">
      <c r="B49" s="18" t="s">
        <v>98</v>
      </c>
      <c r="C49" s="24">
        <v>7.5</v>
      </c>
    </row>
    <row r="50" spans="2:3" x14ac:dyDescent="0.35">
      <c r="B50" s="18" t="s">
        <v>61</v>
      </c>
      <c r="C50" s="24">
        <v>7.5</v>
      </c>
    </row>
    <row r="51" spans="2:3" x14ac:dyDescent="0.35">
      <c r="B51" s="18" t="s">
        <v>45</v>
      </c>
      <c r="C51" s="24">
        <v>7.5</v>
      </c>
    </row>
    <row r="52" spans="2:3" x14ac:dyDescent="0.35">
      <c r="B52" s="18" t="s">
        <v>57</v>
      </c>
      <c r="C52" s="24">
        <v>7.5</v>
      </c>
    </row>
    <row r="53" spans="2:3" x14ac:dyDescent="0.35">
      <c r="B53" s="18" t="s">
        <v>99</v>
      </c>
      <c r="C53" s="24">
        <v>2.5</v>
      </c>
    </row>
    <row r="54" spans="2:3" ht="15" thickBot="1" x14ac:dyDescent="0.4">
      <c r="B54" s="20" t="s">
        <v>60</v>
      </c>
      <c r="C54" s="25">
        <v>1</v>
      </c>
    </row>
    <row r="60" spans="2:3" x14ac:dyDescent="0.35">
      <c r="B60" s="5" t="s">
        <v>23</v>
      </c>
    </row>
    <row r="61" spans="2:3" x14ac:dyDescent="0.35">
      <c r="B61" s="5" t="s">
        <v>24</v>
      </c>
    </row>
    <row r="62" spans="2:3" x14ac:dyDescent="0.35">
      <c r="B62" s="5" t="s">
        <v>81</v>
      </c>
    </row>
    <row r="63" spans="2:3" x14ac:dyDescent="0.35">
      <c r="B63" s="5" t="s">
        <v>82</v>
      </c>
    </row>
  </sheetData>
  <sheetProtection algorithmName="SHA-512" hashValue="df4el9y8XJl5eNhLWTZM6dJdrxUhW1zrkbBLj/6UftNVTdF5NOzvDN7g2qtd+I9aYKQHmq2vgq71kL/ogTPuPA==" saltValue="pMlu8vWhkj1s1Nsmpg/cWA==" spinCount="100000" sheet="1" objects="1" scenarios="1" selectLockedCells="1" selectUnlockedCells="1"/>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11E53665402194386DB2E8E68027B49" ma:contentTypeVersion="11" ma:contentTypeDescription="Ein neues Dokument erstellen." ma:contentTypeScope="" ma:versionID="ab9e7ce9e931790b2e94b1fe933ed791">
  <xsd:schema xmlns:xsd="http://www.w3.org/2001/XMLSchema" xmlns:xs="http://www.w3.org/2001/XMLSchema" xmlns:p="http://schemas.microsoft.com/office/2006/metadata/properties" xmlns:ns2="ec4a70ec-c61f-49cf-97c3-c7c0bcf6f122" xmlns:ns3="3e8254c9-b64b-4a60-b041-ec34878ce98c" targetNamespace="http://schemas.microsoft.com/office/2006/metadata/properties" ma:root="true" ma:fieldsID="a3f8abb64c21ae6e9bbbc6f77734d93e" ns2:_="" ns3:_="">
    <xsd:import namespace="ec4a70ec-c61f-49cf-97c3-c7c0bcf6f122"/>
    <xsd:import namespace="3e8254c9-b64b-4a60-b041-ec34878c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a70ec-c61f-49cf-97c3-c7c0bcf6f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8254c9-b64b-4a60-b041-ec34878ce98c"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BF9CC-9156-4F6E-BA3E-223F8FCC589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purl.org/dc/terms/"/>
    <ds:schemaRef ds:uri="ec4a70ec-c61f-49cf-97c3-c7c0bcf6f122"/>
    <ds:schemaRef ds:uri="http://schemas.microsoft.com/office/infopath/2007/PartnerControls"/>
    <ds:schemaRef ds:uri="3e8254c9-b64b-4a60-b041-ec34878ce98c"/>
  </ds:schemaRefs>
</ds:datastoreItem>
</file>

<file path=customXml/itemProps2.xml><?xml version="1.0" encoding="utf-8"?>
<ds:datastoreItem xmlns:ds="http://schemas.openxmlformats.org/officeDocument/2006/customXml" ds:itemID="{3FC24907-196F-4360-B7C3-7F041380BE7E}">
  <ds:schemaRefs>
    <ds:schemaRef ds:uri="http://schemas.microsoft.com/sharepoint/v3/contenttype/forms"/>
  </ds:schemaRefs>
</ds:datastoreItem>
</file>

<file path=customXml/itemProps3.xml><?xml version="1.0" encoding="utf-8"?>
<ds:datastoreItem xmlns:ds="http://schemas.openxmlformats.org/officeDocument/2006/customXml" ds:itemID="{E6CE29CB-6700-4763-AA98-45134EA50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a70ec-c61f-49cf-97c3-c7c0bcf6f122"/>
    <ds:schemaRef ds:uri="3e8254c9-b64b-4a60-b041-ec34878c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Aufnahmeprüfverfahren</vt:lpstr>
      <vt:lpstr>Tabellen zur Übersicht</vt:lpstr>
      <vt:lpstr>APlus_BPlus</vt:lpstr>
      <vt:lpstr>APlus_BPlusLizenz</vt:lpstr>
      <vt:lpstr>AplusundBplus</vt:lpstr>
      <vt:lpstr>Hallo</vt:lpstr>
      <vt:lpstr>Pro_A</vt:lpstr>
      <vt:lpstr>Pro_ALizenz</vt:lpstr>
      <vt:lpstr>ProundA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Huber, Florian</dc:creator>
  <cp:keywords/>
  <dc:description/>
  <cp:lastModifiedBy>Schmid, Renan</cp:lastModifiedBy>
  <cp:revision/>
  <dcterms:created xsi:type="dcterms:W3CDTF">2021-05-18T14:29:23Z</dcterms:created>
  <dcterms:modified xsi:type="dcterms:W3CDTF">2021-09-13T10:57:40Z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0x010100C11E53665402194386DB2E8E68027B49</vt:lpwstr>
  </property>
</Properties>
</file>